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7F" lockStructure="1"/>
  <bookViews>
    <workbookView xWindow="480" yWindow="60" windowWidth="20730" windowHeight="11310" activeTab="1"/>
  </bookViews>
  <sheets>
    <sheet name="puntenberekening" sheetId="1" r:id="rId1"/>
    <sheet name="Rangschikk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74" i="2" l="1"/>
  <c r="Y72" i="2"/>
  <c r="Y73" i="2"/>
  <c r="Y66" i="2"/>
  <c r="Y64" i="2"/>
  <c r="Y62" i="2"/>
  <c r="Y65" i="2"/>
  <c r="Y63" i="2"/>
  <c r="Y52" i="2"/>
  <c r="Y57" i="2"/>
  <c r="Y51" i="2"/>
  <c r="Y49" i="2"/>
  <c r="Y47" i="2"/>
  <c r="Y50" i="2"/>
  <c r="Y56" i="2"/>
  <c r="Y48" i="2"/>
  <c r="Y55" i="2"/>
  <c r="Y54" i="2"/>
  <c r="Y53" i="2"/>
  <c r="Y41" i="2"/>
  <c r="Y42" i="2"/>
  <c r="Y38" i="2"/>
  <c r="Y39" i="2"/>
  <c r="Y40" i="2"/>
  <c r="Y34" i="2"/>
  <c r="Y32" i="2"/>
  <c r="Y31" i="2"/>
  <c r="Y30" i="2"/>
  <c r="Y29" i="2"/>
  <c r="Y28" i="2"/>
  <c r="Y33" i="2"/>
  <c r="Y23" i="2"/>
  <c r="Y24" i="2"/>
  <c r="Y22" i="2"/>
  <c r="Y26" i="2"/>
  <c r="Y20" i="2"/>
  <c r="Y25" i="2"/>
  <c r="Y19" i="2"/>
  <c r="Y21" i="2"/>
  <c r="Y18" i="2"/>
  <c r="Y27" i="2"/>
  <c r="Y12" i="2"/>
  <c r="Y9" i="2"/>
  <c r="Y13" i="2"/>
  <c r="Y11" i="2"/>
  <c r="Y8" i="2"/>
  <c r="Y7" i="2"/>
  <c r="Y6" i="2"/>
  <c r="Y10" i="2"/>
  <c r="Y5" i="2"/>
  <c r="Y4" i="2"/>
  <c r="Y3" i="2"/>
  <c r="CK65" i="1"/>
  <c r="CK62" i="1"/>
  <c r="CK64" i="1"/>
  <c r="CK53" i="1"/>
  <c r="CK50" i="1"/>
  <c r="CK39" i="1"/>
  <c r="CK25" i="1"/>
  <c r="CK20" i="1"/>
  <c r="CK19" i="1"/>
  <c r="CK7" i="1"/>
  <c r="CK8" i="1"/>
  <c r="CK3" i="1"/>
  <c r="X74" i="2" l="1"/>
  <c r="X72" i="2"/>
  <c r="X73" i="2"/>
  <c r="X66" i="2"/>
  <c r="X64" i="2"/>
  <c r="X62" i="2"/>
  <c r="X65" i="2"/>
  <c r="X63" i="2"/>
  <c r="X52" i="2"/>
  <c r="X57" i="2"/>
  <c r="X51" i="2"/>
  <c r="X49" i="2"/>
  <c r="X47" i="2"/>
  <c r="X50" i="2"/>
  <c r="X56" i="2"/>
  <c r="X48" i="2"/>
  <c r="X55" i="2"/>
  <c r="X54" i="2"/>
  <c r="X53" i="2"/>
  <c r="X41" i="2"/>
  <c r="X42" i="2"/>
  <c r="X38" i="2"/>
  <c r="X39" i="2"/>
  <c r="X40" i="2"/>
  <c r="X34" i="2"/>
  <c r="X32" i="2"/>
  <c r="X31" i="2"/>
  <c r="X30" i="2"/>
  <c r="X29" i="2"/>
  <c r="X28" i="2"/>
  <c r="X33" i="2"/>
  <c r="X23" i="2"/>
  <c r="X24" i="2"/>
  <c r="X22" i="2"/>
  <c r="X26" i="2"/>
  <c r="X20" i="2"/>
  <c r="X25" i="2"/>
  <c r="X19" i="2"/>
  <c r="X21" i="2"/>
  <c r="X18" i="2"/>
  <c r="X27" i="2"/>
  <c r="X12" i="2"/>
  <c r="X9" i="2"/>
  <c r="X13" i="2"/>
  <c r="X11" i="2"/>
  <c r="X8" i="2"/>
  <c r="X7" i="2"/>
  <c r="X6" i="2"/>
  <c r="X10" i="2"/>
  <c r="X5" i="2"/>
  <c r="X4" i="2"/>
  <c r="CG3" i="1"/>
  <c r="X3" i="2" s="1"/>
  <c r="CG9" i="1"/>
  <c r="CG12" i="1"/>
  <c r="CG40" i="1"/>
  <c r="CG64" i="1"/>
  <c r="W74" i="2" l="1"/>
  <c r="W72" i="2"/>
  <c r="W73" i="2"/>
  <c r="W66" i="2"/>
  <c r="W64" i="2"/>
  <c r="W62" i="2"/>
  <c r="W65" i="2"/>
  <c r="W63" i="2"/>
  <c r="W52" i="2"/>
  <c r="W57" i="2"/>
  <c r="W51" i="2"/>
  <c r="W49" i="2"/>
  <c r="W47" i="2"/>
  <c r="W50" i="2"/>
  <c r="W56" i="2"/>
  <c r="W48" i="2"/>
  <c r="W55" i="2"/>
  <c r="W54" i="2"/>
  <c r="W53" i="2"/>
  <c r="W41" i="2"/>
  <c r="W42" i="2"/>
  <c r="W39" i="2"/>
  <c r="W40" i="2"/>
  <c r="W34" i="2"/>
  <c r="W32" i="2"/>
  <c r="W31" i="2"/>
  <c r="W30" i="2"/>
  <c r="W29" i="2"/>
  <c r="W28" i="2"/>
  <c r="W33" i="2"/>
  <c r="W23" i="2"/>
  <c r="W24" i="2"/>
  <c r="W22" i="2"/>
  <c r="W26" i="2"/>
  <c r="W20" i="2"/>
  <c r="W25" i="2"/>
  <c r="W19" i="2"/>
  <c r="W21" i="2"/>
  <c r="W18" i="2"/>
  <c r="W27" i="2"/>
  <c r="W12" i="2"/>
  <c r="W9" i="2"/>
  <c r="W13" i="2"/>
  <c r="W11" i="2"/>
  <c r="W8" i="2"/>
  <c r="W7" i="2"/>
  <c r="W6" i="2"/>
  <c r="W10" i="2"/>
  <c r="W5" i="2"/>
  <c r="W4" i="2"/>
  <c r="W3" i="2"/>
  <c r="W38" i="2"/>
  <c r="CC40" i="1"/>
  <c r="V74" i="2" l="1"/>
  <c r="V72" i="2"/>
  <c r="V73" i="2"/>
  <c r="V66" i="2"/>
  <c r="V64" i="2"/>
  <c r="V65" i="2"/>
  <c r="V63" i="2"/>
  <c r="V52" i="2"/>
  <c r="V57" i="2"/>
  <c r="V51" i="2"/>
  <c r="V49" i="2"/>
  <c r="V47" i="2"/>
  <c r="V50" i="2"/>
  <c r="V56" i="2"/>
  <c r="V48" i="2"/>
  <c r="V55" i="2"/>
  <c r="V54" i="2"/>
  <c r="V53" i="2"/>
  <c r="V41" i="2"/>
  <c r="V42" i="2"/>
  <c r="V38" i="2"/>
  <c r="V39" i="2"/>
  <c r="V40" i="2"/>
  <c r="V34" i="2"/>
  <c r="V32" i="2"/>
  <c r="V31" i="2"/>
  <c r="V30" i="2"/>
  <c r="V29" i="2"/>
  <c r="V28" i="2"/>
  <c r="V33" i="2"/>
  <c r="V23" i="2"/>
  <c r="V24" i="2"/>
  <c r="V22" i="2"/>
  <c r="V26" i="2"/>
  <c r="V20" i="2"/>
  <c r="V25" i="2"/>
  <c r="V19" i="2"/>
  <c r="V21" i="2"/>
  <c r="V18" i="2"/>
  <c r="V27" i="2"/>
  <c r="V12" i="2"/>
  <c r="V9" i="2"/>
  <c r="V13" i="2"/>
  <c r="V11" i="2"/>
  <c r="V8" i="2"/>
  <c r="V7" i="2"/>
  <c r="V6" i="2"/>
  <c r="V10" i="2"/>
  <c r="V5" i="2"/>
  <c r="V4" i="2"/>
  <c r="BY64" i="1"/>
  <c r="V62" i="2" s="1"/>
  <c r="BY40" i="1"/>
  <c r="BY3" i="1"/>
  <c r="V3" i="2" s="1"/>
  <c r="U72" i="2" l="1"/>
  <c r="U66" i="2"/>
  <c r="U64" i="2"/>
  <c r="U62" i="2"/>
  <c r="U65" i="2"/>
  <c r="U63" i="2"/>
  <c r="U52" i="2"/>
  <c r="U57" i="2"/>
  <c r="U51" i="2"/>
  <c r="U49" i="2"/>
  <c r="U47" i="2"/>
  <c r="U50" i="2"/>
  <c r="U56" i="2"/>
  <c r="U48" i="2"/>
  <c r="U55" i="2"/>
  <c r="U54" i="2"/>
  <c r="U53" i="2"/>
  <c r="T52" i="2"/>
  <c r="S52" i="2"/>
  <c r="Q52" i="2"/>
  <c r="B52" i="2" s="1"/>
  <c r="M52" i="2"/>
  <c r="K52" i="2"/>
  <c r="A52" i="2"/>
  <c r="T57" i="2"/>
  <c r="S57" i="2"/>
  <c r="Q57" i="2"/>
  <c r="M57" i="2"/>
  <c r="C57" i="2" s="1"/>
  <c r="K57" i="2"/>
  <c r="A57" i="2"/>
  <c r="T51" i="2"/>
  <c r="S51" i="2"/>
  <c r="Q51" i="2"/>
  <c r="M51" i="2"/>
  <c r="K51" i="2"/>
  <c r="A51" i="2"/>
  <c r="U41" i="2"/>
  <c r="U42" i="2"/>
  <c r="U38" i="2"/>
  <c r="U39" i="2"/>
  <c r="U40" i="2"/>
  <c r="U34" i="2"/>
  <c r="U32" i="2"/>
  <c r="U31" i="2"/>
  <c r="U30" i="2"/>
  <c r="U29" i="2"/>
  <c r="U28" i="2"/>
  <c r="U33" i="2"/>
  <c r="U23" i="2"/>
  <c r="U24" i="2"/>
  <c r="U22" i="2"/>
  <c r="U26" i="2"/>
  <c r="U20" i="2"/>
  <c r="U25" i="2"/>
  <c r="U19" i="2"/>
  <c r="U21" i="2"/>
  <c r="U18" i="2"/>
  <c r="U27" i="2"/>
  <c r="T34" i="2"/>
  <c r="S34" i="2"/>
  <c r="Q34" i="2"/>
  <c r="M34" i="2"/>
  <c r="K34" i="2"/>
  <c r="A34" i="2"/>
  <c r="T32" i="2"/>
  <c r="S32" i="2"/>
  <c r="Q32" i="2"/>
  <c r="M32" i="2"/>
  <c r="K32" i="2"/>
  <c r="A32" i="2"/>
  <c r="T31" i="2"/>
  <c r="S31" i="2"/>
  <c r="Q31" i="2"/>
  <c r="M31" i="2"/>
  <c r="K31" i="2"/>
  <c r="A31" i="2"/>
  <c r="T30" i="2"/>
  <c r="S30" i="2"/>
  <c r="Q30" i="2"/>
  <c r="M30" i="2"/>
  <c r="K30" i="2"/>
  <c r="A30" i="2"/>
  <c r="T29" i="2"/>
  <c r="S29" i="2"/>
  <c r="Q29" i="2"/>
  <c r="M29" i="2"/>
  <c r="K29" i="2"/>
  <c r="A29" i="2"/>
  <c r="T28" i="2"/>
  <c r="S28" i="2"/>
  <c r="Q28" i="2"/>
  <c r="M28" i="2"/>
  <c r="K28" i="2"/>
  <c r="A28" i="2"/>
  <c r="U12" i="2"/>
  <c r="U9" i="2"/>
  <c r="U13" i="2"/>
  <c r="U11" i="2"/>
  <c r="U8" i="2"/>
  <c r="U7" i="2"/>
  <c r="U6" i="2"/>
  <c r="U10" i="2"/>
  <c r="U5" i="2"/>
  <c r="U4" i="2"/>
  <c r="U3" i="2"/>
  <c r="T12" i="2"/>
  <c r="S12" i="2"/>
  <c r="Q12" i="2"/>
  <c r="M12" i="2"/>
  <c r="K12" i="2"/>
  <c r="J12" i="2"/>
  <c r="H12" i="2"/>
  <c r="F12" i="2"/>
  <c r="D12" i="2"/>
  <c r="A12" i="2"/>
  <c r="T9" i="2"/>
  <c r="S9" i="2"/>
  <c r="Q9" i="2"/>
  <c r="M9" i="2"/>
  <c r="K9" i="2"/>
  <c r="J9" i="2"/>
  <c r="H9" i="2"/>
  <c r="F9" i="2"/>
  <c r="D9" i="2"/>
  <c r="A9" i="2"/>
  <c r="T13" i="2"/>
  <c r="S13" i="2"/>
  <c r="Q13" i="2"/>
  <c r="M13" i="2"/>
  <c r="K13" i="2"/>
  <c r="J13" i="2"/>
  <c r="H13" i="2"/>
  <c r="F13" i="2"/>
  <c r="D13" i="2"/>
  <c r="A13" i="2"/>
  <c r="T11" i="2"/>
  <c r="S11" i="2"/>
  <c r="Q11" i="2"/>
  <c r="M11" i="2"/>
  <c r="K11" i="2"/>
  <c r="J11" i="2"/>
  <c r="H11" i="2"/>
  <c r="F11" i="2"/>
  <c r="D11" i="2"/>
  <c r="A11" i="2"/>
  <c r="BU73" i="1"/>
  <c r="BU66" i="1"/>
  <c r="BU65" i="1"/>
  <c r="BU64" i="1"/>
  <c r="BU62" i="1"/>
  <c r="BU57" i="1"/>
  <c r="BU56" i="1"/>
  <c r="BU55" i="1"/>
  <c r="BU54" i="1"/>
  <c r="BU53" i="1"/>
  <c r="BU52" i="1"/>
  <c r="BU50" i="1"/>
  <c r="BU40" i="1"/>
  <c r="BU39" i="1"/>
  <c r="BU38" i="1"/>
  <c r="BU34" i="1"/>
  <c r="BU33" i="1"/>
  <c r="BU32" i="1"/>
  <c r="BU31" i="1"/>
  <c r="BU30" i="1"/>
  <c r="BU29" i="1"/>
  <c r="BU27" i="1"/>
  <c r="BU26" i="1"/>
  <c r="BU25" i="1"/>
  <c r="BU24" i="1"/>
  <c r="BU23" i="1"/>
  <c r="BU22" i="1"/>
  <c r="BU21" i="1"/>
  <c r="BU20" i="1"/>
  <c r="BU19" i="1"/>
  <c r="BU13" i="1"/>
  <c r="BU12" i="1"/>
  <c r="BU11" i="1"/>
  <c r="BU10" i="1"/>
  <c r="BU8" i="1"/>
  <c r="BU7" i="1"/>
  <c r="BU5" i="1"/>
  <c r="BU4" i="1"/>
  <c r="BU3" i="1"/>
  <c r="C51" i="2" l="1"/>
  <c r="C52" i="2"/>
  <c r="B51" i="2"/>
  <c r="B57" i="2"/>
  <c r="C32" i="2"/>
  <c r="B28" i="2"/>
  <c r="B30" i="2"/>
  <c r="B29" i="2"/>
  <c r="B32" i="2"/>
  <c r="C30" i="2"/>
  <c r="C29" i="2"/>
  <c r="C28" i="2"/>
  <c r="C31" i="2"/>
  <c r="C34" i="2"/>
  <c r="B34" i="2"/>
  <c r="B31" i="2"/>
  <c r="B9" i="2"/>
  <c r="C12" i="2"/>
  <c r="C13" i="2"/>
  <c r="B13" i="2"/>
  <c r="B11" i="2"/>
  <c r="C9" i="2"/>
  <c r="B12" i="2"/>
  <c r="C11" i="2"/>
  <c r="T74" i="2"/>
  <c r="T72" i="2"/>
  <c r="T73" i="2"/>
  <c r="T66" i="2"/>
  <c r="T64" i="2"/>
  <c r="T62" i="2"/>
  <c r="T65" i="2"/>
  <c r="T63" i="2"/>
  <c r="T49" i="2"/>
  <c r="T47" i="2"/>
  <c r="T50" i="2"/>
  <c r="T56" i="2"/>
  <c r="T48" i="2"/>
  <c r="T55" i="2"/>
  <c r="T54" i="2"/>
  <c r="T53" i="2"/>
  <c r="T41" i="2"/>
  <c r="T42" i="2"/>
  <c r="T38" i="2"/>
  <c r="T39" i="2"/>
  <c r="T40" i="2"/>
  <c r="T33" i="2"/>
  <c r="T23" i="2"/>
  <c r="T24" i="2"/>
  <c r="T22" i="2"/>
  <c r="T26" i="2"/>
  <c r="T20" i="2"/>
  <c r="T25" i="2"/>
  <c r="T19" i="2"/>
  <c r="T21" i="2"/>
  <c r="T18" i="2"/>
  <c r="T27" i="2"/>
  <c r="T8" i="2"/>
  <c r="T7" i="2"/>
  <c r="T6" i="2"/>
  <c r="T10" i="2"/>
  <c r="T5" i="2"/>
  <c r="T4" i="2"/>
  <c r="T3" i="2"/>
  <c r="BQ73" i="1"/>
  <c r="BQ62" i="1"/>
  <c r="BQ53" i="1"/>
  <c r="BQ39" i="1"/>
  <c r="BQ27" i="1"/>
  <c r="BQ20" i="1"/>
  <c r="BQ19" i="1"/>
  <c r="BQ9" i="1"/>
  <c r="BQ7" i="1"/>
  <c r="BQ5" i="1"/>
  <c r="BQ3" i="1"/>
  <c r="S74" i="2" l="1"/>
  <c r="S72" i="2"/>
  <c r="S73" i="2"/>
  <c r="S66" i="2"/>
  <c r="S64" i="2"/>
  <c r="S62" i="2"/>
  <c r="S65" i="2"/>
  <c r="S63" i="2"/>
  <c r="S49" i="2"/>
  <c r="S47" i="2"/>
  <c r="S50" i="2"/>
  <c r="S56" i="2"/>
  <c r="S48" i="2"/>
  <c r="S55" i="2"/>
  <c r="S54" i="2"/>
  <c r="S53" i="2"/>
  <c r="S41" i="2"/>
  <c r="S42" i="2"/>
  <c r="S38" i="2"/>
  <c r="S39" i="2"/>
  <c r="S40" i="2"/>
  <c r="S33" i="2"/>
  <c r="S23" i="2"/>
  <c r="S24" i="2"/>
  <c r="S22" i="2"/>
  <c r="S26" i="2"/>
  <c r="S20" i="2"/>
  <c r="S25" i="2"/>
  <c r="S19" i="2"/>
  <c r="S21" i="2"/>
  <c r="S18" i="2"/>
  <c r="S27" i="2"/>
  <c r="S8" i="2"/>
  <c r="S7" i="2"/>
  <c r="S6" i="2"/>
  <c r="S10" i="2"/>
  <c r="S5" i="2"/>
  <c r="S4" i="2"/>
  <c r="S3" i="2"/>
  <c r="R38" i="2"/>
  <c r="BM65" i="1"/>
  <c r="BM53" i="1"/>
  <c r="BM39" i="1"/>
  <c r="BM3" i="1"/>
  <c r="BI40" i="1"/>
  <c r="Q74" i="2" l="1"/>
  <c r="Q72" i="2"/>
  <c r="Q73" i="2"/>
  <c r="Q66" i="2"/>
  <c r="Q64" i="2"/>
  <c r="Q62" i="2"/>
  <c r="Q65" i="2"/>
  <c r="Q63" i="2"/>
  <c r="Q49" i="2"/>
  <c r="Q47" i="2"/>
  <c r="Q50" i="2"/>
  <c r="Q56" i="2"/>
  <c r="Q48" i="2"/>
  <c r="Q55" i="2"/>
  <c r="Q54" i="2"/>
  <c r="Q53" i="2"/>
  <c r="Q41" i="2"/>
  <c r="Q42" i="2"/>
  <c r="Q38" i="2"/>
  <c r="Q39" i="2"/>
  <c r="Q40" i="2"/>
  <c r="Q33" i="2"/>
  <c r="Q23" i="2"/>
  <c r="Q24" i="2"/>
  <c r="Q22" i="2"/>
  <c r="Q26" i="2"/>
  <c r="Q20" i="2"/>
  <c r="Q25" i="2"/>
  <c r="Q19" i="2"/>
  <c r="Q21" i="2"/>
  <c r="Q18" i="2"/>
  <c r="Q27" i="2"/>
  <c r="Q8" i="2"/>
  <c r="Q7" i="2"/>
  <c r="Q6" i="2"/>
  <c r="Q10" i="2"/>
  <c r="Q5" i="2"/>
  <c r="Q4" i="2"/>
  <c r="Q3" i="2"/>
  <c r="BE73" i="1"/>
  <c r="BE64" i="1"/>
  <c r="BE62" i="1"/>
  <c r="BE53" i="1"/>
  <c r="BE50" i="1"/>
  <c r="BE40" i="1"/>
  <c r="BE39" i="1"/>
  <c r="BE38" i="1"/>
  <c r="BE21" i="1"/>
  <c r="BE9" i="1"/>
  <c r="BE7" i="1"/>
  <c r="BE4" i="1"/>
  <c r="BE8" i="1"/>
  <c r="BE5" i="1"/>
  <c r="BE3" i="1"/>
  <c r="P38" i="2"/>
  <c r="O62" i="2" l="1"/>
  <c r="O65" i="2"/>
  <c r="O38" i="2"/>
  <c r="N38" i="2" l="1"/>
  <c r="N39" i="2"/>
  <c r="AS39" i="1"/>
  <c r="M66" i="2" l="1"/>
  <c r="M64" i="2"/>
  <c r="M62" i="2"/>
  <c r="M65" i="2"/>
  <c r="M63" i="2"/>
  <c r="M49" i="2"/>
  <c r="M47" i="2"/>
  <c r="M50" i="2"/>
  <c r="M56" i="2"/>
  <c r="M48" i="2"/>
  <c r="M55" i="2"/>
  <c r="M54" i="2"/>
  <c r="M53" i="2"/>
  <c r="M41" i="2"/>
  <c r="M42" i="2"/>
  <c r="M38" i="2"/>
  <c r="M39" i="2"/>
  <c r="M40" i="2"/>
  <c r="M33" i="2"/>
  <c r="M23" i="2"/>
  <c r="M24" i="2"/>
  <c r="M22" i="2"/>
  <c r="M26" i="2"/>
  <c r="M20" i="2"/>
  <c r="M25" i="2"/>
  <c r="M19" i="2"/>
  <c r="M21" i="2"/>
  <c r="M18" i="2"/>
  <c r="M27" i="2"/>
  <c r="M8" i="2"/>
  <c r="M7" i="2"/>
  <c r="M6" i="2"/>
  <c r="M10" i="2"/>
  <c r="M5" i="2"/>
  <c r="M4" i="2"/>
  <c r="M3" i="2"/>
  <c r="AO39" i="1"/>
  <c r="AO3" i="1"/>
  <c r="L38" i="2" l="1"/>
  <c r="K66" i="2" l="1"/>
  <c r="K64" i="2"/>
  <c r="K62" i="2"/>
  <c r="K65" i="2"/>
  <c r="K63" i="2"/>
  <c r="K49" i="2"/>
  <c r="B49" i="2" s="1"/>
  <c r="A49" i="2"/>
  <c r="K47" i="2"/>
  <c r="K50" i="2"/>
  <c r="K56" i="2"/>
  <c r="K48" i="2"/>
  <c r="K55" i="2"/>
  <c r="K54" i="2"/>
  <c r="K53" i="2"/>
  <c r="K41" i="2"/>
  <c r="K42" i="2"/>
  <c r="K38" i="2"/>
  <c r="K39" i="2"/>
  <c r="K40" i="2"/>
  <c r="A33" i="2"/>
  <c r="A23" i="2"/>
  <c r="A24" i="2"/>
  <c r="K33" i="2"/>
  <c r="C33" i="2" s="1"/>
  <c r="K23" i="2"/>
  <c r="B23" i="2" s="1"/>
  <c r="K24" i="2"/>
  <c r="B24" i="2" s="1"/>
  <c r="K22" i="2"/>
  <c r="K20" i="2"/>
  <c r="K25" i="2"/>
  <c r="K19" i="2"/>
  <c r="K21" i="2"/>
  <c r="K18" i="2"/>
  <c r="K8" i="2"/>
  <c r="K6" i="2"/>
  <c r="K5" i="2"/>
  <c r="K3" i="2"/>
  <c r="K4" i="2"/>
  <c r="AG64" i="1"/>
  <c r="AG54" i="1"/>
  <c r="AG53" i="1"/>
  <c r="AG42" i="1"/>
  <c r="AG39" i="1"/>
  <c r="AG28" i="1"/>
  <c r="AG27" i="1"/>
  <c r="AG26" i="1"/>
  <c r="AG25" i="1"/>
  <c r="AG22" i="1"/>
  <c r="AG9" i="1"/>
  <c r="AG7" i="1"/>
  <c r="AG3" i="1"/>
  <c r="C49" i="2" l="1"/>
  <c r="C24" i="2"/>
  <c r="C23" i="2"/>
  <c r="B33" i="2"/>
  <c r="A47" i="2"/>
  <c r="J47" i="2"/>
  <c r="J20" i="2"/>
  <c r="J4" i="2"/>
  <c r="J5" i="2"/>
  <c r="J8" i="2"/>
  <c r="A22" i="2"/>
  <c r="J22" i="2"/>
  <c r="B22" i="2" s="1"/>
  <c r="J40" i="2"/>
  <c r="AC62" i="1"/>
  <c r="AC53" i="1"/>
  <c r="AC38" i="1"/>
  <c r="AC25" i="1"/>
  <c r="AC23" i="1"/>
  <c r="AC9" i="1"/>
  <c r="AC5" i="1"/>
  <c r="AC4" i="1"/>
  <c r="J38" i="2"/>
  <c r="I38" i="2"/>
  <c r="C22" i="2" l="1"/>
  <c r="B47" i="2"/>
  <c r="C47" i="2" s="1"/>
  <c r="H72" i="2"/>
  <c r="U73" i="1"/>
  <c r="H40" i="2"/>
  <c r="H38" i="2"/>
  <c r="H50" i="2"/>
  <c r="U52" i="1"/>
  <c r="H20" i="2"/>
  <c r="H19" i="2"/>
  <c r="U23" i="1"/>
  <c r="U21" i="1"/>
  <c r="U9" i="1"/>
  <c r="H8" i="2" s="1"/>
  <c r="G38" i="2"/>
  <c r="F74" i="2" l="1"/>
  <c r="F72" i="2"/>
  <c r="F73" i="2"/>
  <c r="F66" i="2"/>
  <c r="B66" i="2" s="1"/>
  <c r="F64" i="2"/>
  <c r="B64" i="2" s="1"/>
  <c r="F62" i="2"/>
  <c r="F65" i="2"/>
  <c r="F63" i="2"/>
  <c r="A66" i="2"/>
  <c r="A64" i="2"/>
  <c r="M73" i="1"/>
  <c r="M66" i="1"/>
  <c r="F50" i="2"/>
  <c r="C50" i="2" s="1"/>
  <c r="F56" i="2"/>
  <c r="F48" i="2"/>
  <c r="F55" i="2"/>
  <c r="F54" i="2"/>
  <c r="F53" i="2"/>
  <c r="A50" i="2"/>
  <c r="M52" i="1"/>
  <c r="M50" i="1"/>
  <c r="F41" i="2"/>
  <c r="F42" i="2"/>
  <c r="F38" i="2"/>
  <c r="F39" i="2"/>
  <c r="A41" i="2"/>
  <c r="A42" i="2"/>
  <c r="M40" i="1"/>
  <c r="M42" i="1"/>
  <c r="M41" i="1"/>
  <c r="F27" i="2"/>
  <c r="A26" i="2"/>
  <c r="A20" i="2"/>
  <c r="A25" i="2"/>
  <c r="M24" i="1"/>
  <c r="F26" i="2" s="1"/>
  <c r="M23" i="1"/>
  <c r="F20" i="2" s="1"/>
  <c r="M22" i="1"/>
  <c r="F25" i="2" s="1"/>
  <c r="F8" i="2"/>
  <c r="F7" i="2"/>
  <c r="F6" i="2"/>
  <c r="F10" i="2"/>
  <c r="F5" i="2"/>
  <c r="F4" i="2"/>
  <c r="F3" i="2"/>
  <c r="M9" i="1"/>
  <c r="M8" i="1"/>
  <c r="M6" i="1"/>
  <c r="M5" i="1"/>
  <c r="M4" i="1"/>
  <c r="D8" i="2"/>
  <c r="A8" i="2"/>
  <c r="C41" i="2" l="1"/>
  <c r="B41" i="2"/>
  <c r="C66" i="2"/>
  <c r="B42" i="2"/>
  <c r="B8" i="2"/>
  <c r="C8" i="2" s="1"/>
  <c r="B50" i="2"/>
  <c r="C64" i="2"/>
  <c r="C42" i="2"/>
  <c r="B20" i="2"/>
  <c r="C20" i="2" s="1"/>
  <c r="C26" i="2"/>
  <c r="B26" i="2"/>
  <c r="C25" i="2"/>
  <c r="B25" i="2"/>
  <c r="E38" i="2" l="1"/>
  <c r="D72" i="2" l="1"/>
  <c r="D73" i="2"/>
  <c r="A74" i="2"/>
  <c r="A72" i="2"/>
  <c r="A73" i="2"/>
  <c r="D65" i="2"/>
  <c r="D63" i="2"/>
  <c r="A65" i="2"/>
  <c r="A63" i="2"/>
  <c r="D55" i="2"/>
  <c r="D54" i="2"/>
  <c r="D56" i="2"/>
  <c r="A56" i="2"/>
  <c r="A55" i="2"/>
  <c r="A54" i="2"/>
  <c r="D38" i="2"/>
  <c r="D39" i="2"/>
  <c r="A38" i="2"/>
  <c r="A39" i="2"/>
  <c r="D21" i="2"/>
  <c r="D18" i="2"/>
  <c r="A21" i="2"/>
  <c r="A18" i="2"/>
  <c r="D3" i="2"/>
  <c r="D4" i="2"/>
  <c r="D10" i="2"/>
  <c r="A7" i="2"/>
  <c r="A10" i="2"/>
  <c r="A5" i="2"/>
  <c r="A4" i="2"/>
  <c r="A3" i="2"/>
  <c r="E74" i="1"/>
  <c r="E73" i="1"/>
  <c r="E72" i="1"/>
  <c r="E64" i="1"/>
  <c r="E40" i="1"/>
  <c r="E39" i="1"/>
  <c r="E51" i="1"/>
  <c r="E50" i="1"/>
  <c r="E49" i="1"/>
  <c r="E48" i="1"/>
  <c r="E47" i="1"/>
  <c r="E21" i="1"/>
  <c r="E20" i="1"/>
  <c r="E19" i="1"/>
  <c r="E18" i="1"/>
  <c r="E8" i="1"/>
  <c r="E7" i="1"/>
  <c r="E6" i="1"/>
  <c r="E5" i="1"/>
  <c r="E4" i="1"/>
  <c r="E3" i="1"/>
  <c r="M3" i="1"/>
  <c r="AG4" i="1"/>
  <c r="AO4" i="1"/>
  <c r="BM4" i="1"/>
  <c r="AG5" i="1"/>
  <c r="M19" i="1"/>
  <c r="F18" i="2" s="1"/>
  <c r="AG19" i="1"/>
  <c r="M20" i="1"/>
  <c r="F21" i="2" s="1"/>
  <c r="M21" i="1"/>
  <c r="F19" i="2" s="1"/>
  <c r="AG21" i="1"/>
  <c r="AG23" i="1"/>
  <c r="U38" i="1"/>
  <c r="BM38" i="1"/>
  <c r="M39" i="1"/>
  <c r="I40" i="1"/>
  <c r="Q40" i="1"/>
  <c r="U40" i="1"/>
  <c r="Y40" i="1"/>
  <c r="AC40" i="1"/>
  <c r="AG40" i="1"/>
  <c r="AK40" i="1"/>
  <c r="AO40" i="1"/>
  <c r="AS40" i="1"/>
  <c r="AW40" i="1"/>
  <c r="BA40" i="1"/>
  <c r="BQ40" i="1"/>
  <c r="AG50" i="1"/>
  <c r="M62" i="1"/>
  <c r="AG62" i="1"/>
  <c r="AG63" i="1"/>
  <c r="AW63" i="1"/>
  <c r="AW64" i="1"/>
  <c r="M65" i="1"/>
  <c r="AG66" i="1"/>
  <c r="M72" i="1"/>
  <c r="AG72" i="1"/>
  <c r="BM73" i="1"/>
  <c r="E38" i="1"/>
  <c r="E62" i="1"/>
  <c r="E63" i="1"/>
  <c r="B56" i="2" l="1"/>
  <c r="C56" i="2"/>
  <c r="C73" i="2"/>
  <c r="A48" i="2"/>
  <c r="A6" i="2"/>
  <c r="A19" i="2"/>
  <c r="A53" i="2"/>
  <c r="A27" i="2"/>
  <c r="A62" i="2"/>
  <c r="A40" i="2"/>
  <c r="D74" i="2"/>
  <c r="D62" i="2"/>
  <c r="D48" i="2"/>
  <c r="D53" i="2"/>
  <c r="D19" i="2"/>
  <c r="B19" i="2" s="1"/>
  <c r="C19" i="2" s="1"/>
  <c r="D27" i="2"/>
  <c r="D7" i="2"/>
  <c r="D6" i="2"/>
  <c r="D5" i="2"/>
  <c r="D40" i="2"/>
  <c r="C21" i="2"/>
  <c r="B55" i="2"/>
  <c r="C55" i="2"/>
  <c r="B10" i="2"/>
  <c r="B73" i="2"/>
  <c r="B6" i="2" l="1"/>
  <c r="C6" i="2" s="1"/>
  <c r="C74" i="2"/>
  <c r="C54" i="2"/>
  <c r="C53" i="2"/>
  <c r="B7" i="2"/>
  <c r="B4" i="2"/>
  <c r="C4" i="2" s="1"/>
  <c r="B5" i="2"/>
  <c r="C5" i="2" s="1"/>
  <c r="C10" i="2"/>
  <c r="B53" i="2"/>
  <c r="B39" i="2"/>
  <c r="C39" i="2" s="1"/>
  <c r="B74" i="2"/>
  <c r="B38" i="2"/>
  <c r="C38" i="2" s="1"/>
  <c r="B27" i="2"/>
  <c r="B21" i="2"/>
  <c r="B18" i="2"/>
  <c r="C18" i="2" s="1"/>
  <c r="C65" i="2"/>
  <c r="B72" i="2"/>
  <c r="C72" i="2" s="1"/>
  <c r="B62" i="2"/>
  <c r="C62" i="2" s="1"/>
  <c r="B3" i="2"/>
  <c r="C3" i="2" s="1"/>
  <c r="B65" i="2"/>
  <c r="B48" i="2"/>
  <c r="C48" i="2" s="1"/>
  <c r="B63" i="2"/>
  <c r="C63" i="2" s="1"/>
  <c r="C27" i="2"/>
  <c r="C7" i="2"/>
  <c r="B54" i="2"/>
  <c r="B40" i="2"/>
  <c r="C40" i="2" s="1"/>
</calcChain>
</file>

<file path=xl/sharedStrings.xml><?xml version="1.0" encoding="utf-8"?>
<sst xmlns="http://schemas.openxmlformats.org/spreadsheetml/2006/main" count="198" uniqueCount="91">
  <si>
    <t>Naam
Benjamin meisjes</t>
  </si>
  <si>
    <t>Totaal punten</t>
  </si>
  <si>
    <t>plaats</t>
  </si>
  <si>
    <t>deelnemers</t>
  </si>
  <si>
    <t>bonus</t>
  </si>
  <si>
    <t>punten</t>
  </si>
  <si>
    <t>Benjamin jongens</t>
  </si>
  <si>
    <t>Pupillen meisjes</t>
  </si>
  <si>
    <t>Lotte Minnebo</t>
  </si>
  <si>
    <t>Soetkin Van Tieghem</t>
  </si>
  <si>
    <t>Pupillen jongens</t>
  </si>
  <si>
    <t>Miniemen meisjes</t>
  </si>
  <si>
    <t>Miniemen jongens</t>
  </si>
  <si>
    <t>Aantal
deelnames</t>
  </si>
  <si>
    <t>Jutta De Keyser</t>
  </si>
  <si>
    <t>Eline Spilliaert</t>
  </si>
  <si>
    <t>Jade Cuvelier</t>
  </si>
  <si>
    <t>Laurel Vandecasteele</t>
  </si>
  <si>
    <t>Floor Delaere</t>
  </si>
  <si>
    <t>Viktor Vermeersch</t>
  </si>
  <si>
    <t>Jorun De Keyser</t>
  </si>
  <si>
    <t>Delfien Valcke</t>
  </si>
  <si>
    <t>Lotte Maertens</t>
  </si>
  <si>
    <t>Alexia Vermeersch</t>
  </si>
  <si>
    <t>Zeppos Creyf</t>
  </si>
  <si>
    <t>Mauro Dumery</t>
  </si>
  <si>
    <t>Tristan Dumery</t>
  </si>
  <si>
    <t>Emerik Van Hulle</t>
  </si>
  <si>
    <t>Lars Ysebaert</t>
  </si>
  <si>
    <t>Arnaud Picard</t>
  </si>
  <si>
    <t>Remi Dejonckheere</t>
  </si>
  <si>
    <t>Lauren Defever</t>
  </si>
  <si>
    <t>Shanaya Schollaert</t>
  </si>
  <si>
    <t>Daan Aelter</t>
  </si>
  <si>
    <t>Benjamin De Craene</t>
  </si>
  <si>
    <t>CC Relays Gent
22/10/2017</t>
  </si>
  <si>
    <t>Crosscup Relays Gent
22/10/2017</t>
  </si>
  <si>
    <t>Heverlee
29/10/2017</t>
  </si>
  <si>
    <t>Chiara Dhont</t>
  </si>
  <si>
    <t>Thor Segers</t>
  </si>
  <si>
    <t>Briek Tanghe</t>
  </si>
  <si>
    <t>Jesse Maene</t>
  </si>
  <si>
    <t>Robbe Maene</t>
  </si>
  <si>
    <t>Ruth Bukasa Ntunu</t>
  </si>
  <si>
    <t>Noor Segers</t>
  </si>
  <si>
    <t>Waregem - Mol - Zwijnaarde
05/11/2017</t>
  </si>
  <si>
    <t>Waregem - Mol - Zwijnaarde
05/11/17</t>
  </si>
  <si>
    <t>Jana Kinyanjui</t>
  </si>
  <si>
    <t>Liesa Segers</t>
  </si>
  <si>
    <t>Eigenbrakel
11/11/2017</t>
  </si>
  <si>
    <t>Aalter
12/11/2017</t>
  </si>
  <si>
    <t>Nijvel
18/11/2017</t>
  </si>
  <si>
    <t>Deinze
19/11/2017</t>
  </si>
  <si>
    <t>Kas Schildermans</t>
  </si>
  <si>
    <t>Pepijn Vanneste</t>
  </si>
  <si>
    <t>Roeselare
26/11/2017</t>
  </si>
  <si>
    <t>Emile Gnimassou</t>
  </si>
  <si>
    <t>Daan Dupont</t>
  </si>
  <si>
    <t>Victor Cidi</t>
  </si>
  <si>
    <t>Julien Gnimassou</t>
  </si>
  <si>
    <t>Gaurain
25/11/2017</t>
  </si>
  <si>
    <t>Oudenaarde
03/12/2017</t>
  </si>
  <si>
    <t>Wichelen
17/12/2017</t>
  </si>
  <si>
    <t>Karla Mari Karnisauska</t>
  </si>
  <si>
    <t>Rieme
30/12/2017</t>
  </si>
  <si>
    <t>Grimbergen
07/01/2018</t>
  </si>
  <si>
    <t>Maldegem
14/01/2018</t>
  </si>
  <si>
    <t>Hannuit
21/01/2018</t>
  </si>
  <si>
    <t>Ieper
21/01/2018</t>
  </si>
  <si>
    <t>Poperinge
28/01/2018</t>
  </si>
  <si>
    <t>PK Beernem
04/02/2018</t>
  </si>
  <si>
    <t>Nieke Demey</t>
  </si>
  <si>
    <t>Trixie Kerkaert</t>
  </si>
  <si>
    <t>Julie De Wulf</t>
  </si>
  <si>
    <t>Mirthe Vande Walle</t>
  </si>
  <si>
    <t>Kai Willem</t>
  </si>
  <si>
    <t>Dante Schroyens</t>
  </si>
  <si>
    <t>Matthijs Thomas</t>
  </si>
  <si>
    <t>Yoran Lips</t>
  </si>
  <si>
    <t>Alexis Bonamie</t>
  </si>
  <si>
    <t>Jens Vanhee</t>
  </si>
  <si>
    <t>Mateo Uyttenhove</t>
  </si>
  <si>
    <t>Florean Braekevelt</t>
  </si>
  <si>
    <t>Micah gheyle</t>
  </si>
  <si>
    <t>Beernem
04/02/2018</t>
  </si>
  <si>
    <t>KVV Rotselaar
11/02/2018</t>
  </si>
  <si>
    <t>Rotselaar
11/02/2018</t>
  </si>
  <si>
    <t>Lebbeke
18/02/2018</t>
  </si>
  <si>
    <t>Brussel
18/02/2018</t>
  </si>
  <si>
    <t>Brussel
25/02/2018</t>
  </si>
  <si>
    <t>Ardooie
04/03/2018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</si>
</sst>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6"/>
  <sheetViews>
    <sheetView workbookViewId="0">
      <pane xSplit="1" ySplit="2" topLeftCell="BU57" activePane="bottomRight" state="frozen"/>
      <selection pane="topRight" activeCell="B1" sqref="B1"/>
      <selection pane="bottomLeft" activeCell="A3" sqref="A3"/>
      <selection pane="bottomRight" activeCell="CH66" sqref="CH66"/>
    </sheetView>
  </sheetViews>
  <sheetFormatPr defaultRowHeight="15" x14ac:dyDescent="0.25"/>
  <cols>
    <col min="1" max="1" width="24.28515625" bestFit="1" customWidth="1"/>
    <col min="2" max="2" width="6.28515625" bestFit="1" customWidth="1"/>
    <col min="3" max="3" width="11.7109375" bestFit="1" customWidth="1"/>
    <col min="4" max="4" width="6.42578125" bestFit="1" customWidth="1"/>
    <col min="5" max="5" width="7.42578125" bestFit="1" customWidth="1"/>
    <col min="6" max="6" width="6.28515625" bestFit="1" customWidth="1"/>
    <col min="7" max="7" width="11.7109375" bestFit="1" customWidth="1"/>
    <col min="8" max="8" width="6.4257812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6.42578125" bestFit="1" customWidth="1"/>
    <col min="13" max="13" width="7.42578125" bestFit="1" customWidth="1"/>
    <col min="14" max="14" width="6.28515625" bestFit="1" customWidth="1"/>
    <col min="15" max="15" width="11.7109375" bestFit="1" customWidth="1"/>
    <col min="16" max="16" width="6.42578125" bestFit="1" customWidth="1"/>
    <col min="17" max="17" width="7.42578125" bestFit="1" customWidth="1"/>
    <col min="18" max="18" width="6.28515625" bestFit="1" customWidth="1"/>
    <col min="19" max="19" width="11.7109375" bestFit="1" customWidth="1"/>
    <col min="20" max="20" width="6.42578125" bestFit="1" customWidth="1"/>
    <col min="21" max="21" width="7.42578125" bestFit="1" customWidth="1"/>
    <col min="22" max="22" width="6.28515625" bestFit="1" customWidth="1"/>
    <col min="23" max="23" width="11.7109375" bestFit="1" customWidth="1"/>
    <col min="24" max="24" width="6.42578125" bestFit="1" customWidth="1"/>
    <col min="25" max="25" width="7.42578125" bestFit="1" customWidth="1"/>
    <col min="26" max="26" width="6.28515625" bestFit="1" customWidth="1"/>
    <col min="27" max="27" width="11.7109375" bestFit="1" customWidth="1"/>
    <col min="28" max="28" width="6.42578125" bestFit="1" customWidth="1"/>
    <col min="29" max="29" width="7.42578125" bestFit="1" customWidth="1"/>
    <col min="30" max="30" width="6.28515625" bestFit="1" customWidth="1"/>
    <col min="31" max="31" width="11.7109375" bestFit="1" customWidth="1"/>
    <col min="32" max="32" width="6.42578125" bestFit="1" customWidth="1"/>
    <col min="33" max="33" width="7.42578125" bestFit="1" customWidth="1"/>
    <col min="34" max="34" width="6.28515625" bestFit="1" customWidth="1"/>
    <col min="35" max="35" width="11.7109375" bestFit="1" customWidth="1"/>
    <col min="36" max="36" width="6.42578125" bestFit="1" customWidth="1"/>
    <col min="37" max="37" width="7.42578125" bestFit="1" customWidth="1"/>
    <col min="38" max="38" width="6.28515625" bestFit="1" customWidth="1"/>
    <col min="39" max="39" width="11.7109375" bestFit="1" customWidth="1"/>
    <col min="40" max="40" width="6.42578125" bestFit="1" customWidth="1"/>
    <col min="41" max="41" width="7.42578125" bestFit="1" customWidth="1"/>
    <col min="42" max="42" width="6.28515625" bestFit="1" customWidth="1"/>
    <col min="43" max="43" width="11.7109375" bestFit="1" customWidth="1"/>
    <col min="44" max="44" width="6.42578125" bestFit="1" customWidth="1"/>
    <col min="45" max="45" width="7.42578125" bestFit="1" customWidth="1"/>
    <col min="46" max="46" width="6.28515625" bestFit="1" customWidth="1"/>
    <col min="47" max="47" width="11.7109375" bestFit="1" customWidth="1"/>
    <col min="48" max="48" width="6.42578125" bestFit="1" customWidth="1"/>
    <col min="49" max="49" width="7.42578125" bestFit="1" customWidth="1"/>
    <col min="50" max="50" width="6.28515625" bestFit="1" customWidth="1"/>
    <col min="51" max="51" width="11.7109375" bestFit="1" customWidth="1"/>
    <col min="52" max="52" width="6.42578125" bestFit="1" customWidth="1"/>
    <col min="53" max="53" width="7.42578125" bestFit="1" customWidth="1"/>
    <col min="54" max="54" width="6.28515625" bestFit="1" customWidth="1"/>
    <col min="55" max="55" width="11.7109375" bestFit="1" customWidth="1"/>
    <col min="56" max="56" width="6.42578125" bestFit="1" customWidth="1"/>
    <col min="57" max="57" width="7.42578125" bestFit="1" customWidth="1"/>
    <col min="58" max="58" width="6.28515625" bestFit="1" customWidth="1"/>
    <col min="59" max="59" width="11.7109375" bestFit="1" customWidth="1"/>
    <col min="60" max="60" width="6.42578125" bestFit="1" customWidth="1"/>
    <col min="61" max="61" width="7.42578125" bestFit="1" customWidth="1"/>
    <col min="62" max="62" width="6.28515625" bestFit="1" customWidth="1"/>
    <col min="63" max="63" width="11.7109375" bestFit="1" customWidth="1"/>
    <col min="64" max="64" width="6.42578125" bestFit="1" customWidth="1"/>
    <col min="65" max="65" width="7.42578125" bestFit="1" customWidth="1"/>
    <col min="66" max="66" width="6.28515625" bestFit="1" customWidth="1"/>
    <col min="67" max="67" width="11.7109375" bestFit="1" customWidth="1"/>
    <col min="68" max="68" width="6.42578125" bestFit="1" customWidth="1"/>
    <col min="69" max="69" width="7.42578125" bestFit="1" customWidth="1"/>
    <col min="70" max="70" width="6.28515625" bestFit="1" customWidth="1"/>
    <col min="71" max="71" width="11.7109375" bestFit="1" customWidth="1"/>
    <col min="72" max="72" width="6.42578125" bestFit="1" customWidth="1"/>
    <col min="73" max="73" width="7.42578125" bestFit="1" customWidth="1"/>
    <col min="74" max="74" width="6.28515625" bestFit="1" customWidth="1"/>
    <col min="75" max="75" width="11.7109375" bestFit="1" customWidth="1"/>
    <col min="76" max="76" width="6.42578125" bestFit="1" customWidth="1"/>
    <col min="77" max="77" width="7.42578125" bestFit="1" customWidth="1"/>
    <col min="78" max="78" width="6.5703125" customWidth="1"/>
    <col min="79" max="79" width="11.7109375" customWidth="1"/>
    <col min="80" max="80" width="7" customWidth="1"/>
    <col min="81" max="81" width="7.85546875" customWidth="1"/>
    <col min="82" max="82" width="6.42578125" customWidth="1"/>
    <col min="83" max="83" width="11.5703125" customWidth="1"/>
    <col min="84" max="84" width="6.42578125" bestFit="1" customWidth="1"/>
    <col min="85" max="85" width="7.42578125" bestFit="1" customWidth="1"/>
  </cols>
  <sheetData>
    <row r="1" spans="1:89" ht="30" x14ac:dyDescent="0.25">
      <c r="A1" s="1" t="s">
        <v>0</v>
      </c>
      <c r="B1" s="22" t="s">
        <v>36</v>
      </c>
      <c r="C1" s="25"/>
      <c r="D1" s="25"/>
      <c r="E1" s="26"/>
      <c r="F1" s="19" t="s">
        <v>37</v>
      </c>
      <c r="G1" s="20"/>
      <c r="H1" s="20"/>
      <c r="I1" s="21"/>
      <c r="J1" s="22" t="s">
        <v>45</v>
      </c>
      <c r="K1" s="23"/>
      <c r="L1" s="23"/>
      <c r="M1" s="24"/>
      <c r="N1" s="19" t="s">
        <v>49</v>
      </c>
      <c r="O1" s="20"/>
      <c r="P1" s="20"/>
      <c r="Q1" s="26"/>
      <c r="R1" s="22" t="s">
        <v>50</v>
      </c>
      <c r="S1" s="23"/>
      <c r="T1" s="23"/>
      <c r="U1" s="24"/>
      <c r="V1" s="22" t="s">
        <v>51</v>
      </c>
      <c r="W1" s="23"/>
      <c r="X1" s="23"/>
      <c r="Y1" s="24"/>
      <c r="Z1" s="19" t="s">
        <v>52</v>
      </c>
      <c r="AA1" s="20"/>
      <c r="AB1" s="20"/>
      <c r="AC1" s="21"/>
      <c r="AD1" s="19" t="s">
        <v>55</v>
      </c>
      <c r="AE1" s="20"/>
      <c r="AF1" s="20"/>
      <c r="AG1" s="21"/>
      <c r="AH1" s="19" t="s">
        <v>60</v>
      </c>
      <c r="AI1" s="20"/>
      <c r="AJ1" s="20"/>
      <c r="AK1" s="21"/>
      <c r="AL1" s="19" t="s">
        <v>61</v>
      </c>
      <c r="AM1" s="20"/>
      <c r="AN1" s="20"/>
      <c r="AO1" s="21"/>
      <c r="AP1" s="19" t="s">
        <v>62</v>
      </c>
      <c r="AQ1" s="20"/>
      <c r="AR1" s="20"/>
      <c r="AS1" s="21"/>
      <c r="AT1" s="19" t="s">
        <v>64</v>
      </c>
      <c r="AU1" s="20"/>
      <c r="AV1" s="20"/>
      <c r="AW1" s="21"/>
      <c r="AX1" s="19" t="s">
        <v>65</v>
      </c>
      <c r="AY1" s="20"/>
      <c r="AZ1" s="20"/>
      <c r="BA1" s="21"/>
      <c r="BB1" s="19" t="s">
        <v>66</v>
      </c>
      <c r="BC1" s="20"/>
      <c r="BD1" s="20"/>
      <c r="BE1" s="21"/>
      <c r="BF1" s="19" t="s">
        <v>67</v>
      </c>
      <c r="BG1" s="20"/>
      <c r="BH1" s="20"/>
      <c r="BI1" s="21"/>
      <c r="BJ1" s="19" t="s">
        <v>68</v>
      </c>
      <c r="BK1" s="20"/>
      <c r="BL1" s="20"/>
      <c r="BM1" s="21"/>
      <c r="BN1" s="19" t="s">
        <v>69</v>
      </c>
      <c r="BO1" s="20"/>
      <c r="BP1" s="20"/>
      <c r="BQ1" s="21"/>
      <c r="BR1" s="19" t="s">
        <v>70</v>
      </c>
      <c r="BS1" s="20"/>
      <c r="BT1" s="20"/>
      <c r="BU1" s="21"/>
      <c r="BV1" s="19" t="s">
        <v>85</v>
      </c>
      <c r="BW1" s="20"/>
      <c r="BX1" s="20"/>
      <c r="BY1" s="21"/>
      <c r="BZ1" s="19" t="s">
        <v>87</v>
      </c>
      <c r="CA1" s="20"/>
      <c r="CB1" s="20"/>
      <c r="CC1" s="21"/>
      <c r="CD1" s="19" t="s">
        <v>88</v>
      </c>
      <c r="CE1" s="20"/>
      <c r="CF1" s="20"/>
      <c r="CG1" s="21"/>
      <c r="CH1" s="19" t="s">
        <v>90</v>
      </c>
      <c r="CI1" s="20"/>
      <c r="CJ1" s="20"/>
      <c r="CK1" s="21"/>
    </row>
    <row r="2" spans="1:89" x14ac:dyDescent="0.25">
      <c r="B2" s="3" t="s">
        <v>2</v>
      </c>
      <c r="C2" s="4" t="s">
        <v>3</v>
      </c>
      <c r="D2" s="4" t="s">
        <v>4</v>
      </c>
      <c r="E2" s="5" t="s">
        <v>5</v>
      </c>
      <c r="F2" s="3" t="s">
        <v>2</v>
      </c>
      <c r="G2" s="4" t="s">
        <v>3</v>
      </c>
      <c r="H2" s="4" t="s">
        <v>4</v>
      </c>
      <c r="I2" s="5" t="s">
        <v>5</v>
      </c>
      <c r="J2" s="3" t="s">
        <v>2</v>
      </c>
      <c r="K2" s="4" t="s">
        <v>3</v>
      </c>
      <c r="L2" s="4" t="s">
        <v>4</v>
      </c>
      <c r="M2" s="5" t="s">
        <v>5</v>
      </c>
      <c r="N2" s="3" t="s">
        <v>2</v>
      </c>
      <c r="O2" s="4" t="s">
        <v>3</v>
      </c>
      <c r="P2" s="4" t="s">
        <v>4</v>
      </c>
      <c r="Q2" s="5" t="s">
        <v>5</v>
      </c>
      <c r="R2" s="3" t="s">
        <v>2</v>
      </c>
      <c r="S2" s="4" t="s">
        <v>3</v>
      </c>
      <c r="T2" s="4" t="s">
        <v>4</v>
      </c>
      <c r="U2" s="5" t="s">
        <v>5</v>
      </c>
      <c r="V2" s="3" t="s">
        <v>2</v>
      </c>
      <c r="W2" s="4" t="s">
        <v>3</v>
      </c>
      <c r="X2" s="4" t="s">
        <v>4</v>
      </c>
      <c r="Y2" s="5" t="s">
        <v>5</v>
      </c>
      <c r="Z2" s="3" t="s">
        <v>2</v>
      </c>
      <c r="AA2" s="4" t="s">
        <v>3</v>
      </c>
      <c r="AB2" s="4" t="s">
        <v>4</v>
      </c>
      <c r="AC2" s="5" t="s">
        <v>5</v>
      </c>
      <c r="AD2" s="3" t="s">
        <v>2</v>
      </c>
      <c r="AE2" s="4" t="s">
        <v>3</v>
      </c>
      <c r="AF2" s="4" t="s">
        <v>4</v>
      </c>
      <c r="AG2" s="5" t="s">
        <v>5</v>
      </c>
      <c r="AH2" s="3" t="s">
        <v>2</v>
      </c>
      <c r="AI2" s="4" t="s">
        <v>3</v>
      </c>
      <c r="AJ2" s="4" t="s">
        <v>4</v>
      </c>
      <c r="AK2" s="5" t="s">
        <v>5</v>
      </c>
      <c r="AL2" s="3" t="s">
        <v>2</v>
      </c>
      <c r="AM2" s="4" t="s">
        <v>3</v>
      </c>
      <c r="AN2" s="4" t="s">
        <v>4</v>
      </c>
      <c r="AO2" s="5" t="s">
        <v>5</v>
      </c>
      <c r="AP2" s="3" t="s">
        <v>2</v>
      </c>
      <c r="AQ2" s="4" t="s">
        <v>3</v>
      </c>
      <c r="AR2" s="4" t="s">
        <v>4</v>
      </c>
      <c r="AS2" s="5" t="s">
        <v>5</v>
      </c>
      <c r="AT2" s="3" t="s">
        <v>2</v>
      </c>
      <c r="AU2" s="4" t="s">
        <v>3</v>
      </c>
      <c r="AV2" s="4" t="s">
        <v>4</v>
      </c>
      <c r="AW2" s="5" t="s">
        <v>5</v>
      </c>
      <c r="AX2" s="3" t="s">
        <v>2</v>
      </c>
      <c r="AY2" s="4" t="s">
        <v>3</v>
      </c>
      <c r="AZ2" s="4" t="s">
        <v>4</v>
      </c>
      <c r="BA2" s="5" t="s">
        <v>5</v>
      </c>
      <c r="BB2" s="3" t="s">
        <v>2</v>
      </c>
      <c r="BC2" s="4" t="s">
        <v>3</v>
      </c>
      <c r="BD2" s="4" t="s">
        <v>4</v>
      </c>
      <c r="BE2" s="5" t="s">
        <v>5</v>
      </c>
      <c r="BF2" s="3" t="s">
        <v>2</v>
      </c>
      <c r="BG2" s="4" t="s">
        <v>3</v>
      </c>
      <c r="BH2" s="4" t="s">
        <v>4</v>
      </c>
      <c r="BI2" s="5" t="s">
        <v>5</v>
      </c>
      <c r="BJ2" s="3" t="s">
        <v>2</v>
      </c>
      <c r="BK2" s="4" t="s">
        <v>3</v>
      </c>
      <c r="BL2" s="4" t="s">
        <v>4</v>
      </c>
      <c r="BM2" s="5" t="s">
        <v>5</v>
      </c>
      <c r="BN2" s="3" t="s">
        <v>2</v>
      </c>
      <c r="BO2" s="4" t="s">
        <v>3</v>
      </c>
      <c r="BP2" s="4" t="s">
        <v>4</v>
      </c>
      <c r="BQ2" s="5" t="s">
        <v>5</v>
      </c>
      <c r="BR2" s="3" t="s">
        <v>2</v>
      </c>
      <c r="BS2" s="4" t="s">
        <v>3</v>
      </c>
      <c r="BT2" s="4" t="s">
        <v>4</v>
      </c>
      <c r="BU2" s="5" t="s">
        <v>5</v>
      </c>
      <c r="BV2" s="3" t="s">
        <v>2</v>
      </c>
      <c r="BW2" s="4" t="s">
        <v>3</v>
      </c>
      <c r="BX2" s="4" t="s">
        <v>4</v>
      </c>
      <c r="BY2" s="5" t="s">
        <v>5</v>
      </c>
      <c r="BZ2" s="3" t="s">
        <v>2</v>
      </c>
      <c r="CA2" s="4" t="s">
        <v>3</v>
      </c>
      <c r="CB2" s="4" t="s">
        <v>4</v>
      </c>
      <c r="CC2" s="5" t="s">
        <v>5</v>
      </c>
      <c r="CD2" s="3" t="s">
        <v>2</v>
      </c>
      <c r="CE2" s="4" t="s">
        <v>3</v>
      </c>
      <c r="CF2" s="4" t="s">
        <v>4</v>
      </c>
      <c r="CG2" s="5" t="s">
        <v>5</v>
      </c>
      <c r="CH2" s="3" t="s">
        <v>2</v>
      </c>
      <c r="CI2" s="4" t="s">
        <v>3</v>
      </c>
      <c r="CJ2" s="4" t="s">
        <v>4</v>
      </c>
      <c r="CK2" s="5" t="s">
        <v>5</v>
      </c>
    </row>
    <row r="3" spans="1:89" x14ac:dyDescent="0.25">
      <c r="A3" t="s">
        <v>63</v>
      </c>
      <c r="B3" s="6">
        <v>15</v>
      </c>
      <c r="C3" s="7">
        <v>38</v>
      </c>
      <c r="D3" s="7">
        <v>75</v>
      </c>
      <c r="E3" s="8">
        <f>50+D3+(100-TRUNC(B3/C3*100))</f>
        <v>186</v>
      </c>
      <c r="F3" s="7"/>
      <c r="G3" s="7"/>
      <c r="H3" s="7"/>
      <c r="I3" s="8"/>
      <c r="J3" s="6">
        <v>12</v>
      </c>
      <c r="K3" s="7">
        <v>36</v>
      </c>
      <c r="L3" s="7">
        <v>50</v>
      </c>
      <c r="M3" s="8">
        <f>50+L3+(100-TRUNC(J3/K3*100))</f>
        <v>167</v>
      </c>
      <c r="N3" s="6"/>
      <c r="O3" s="7"/>
      <c r="P3" s="7"/>
      <c r="Q3" s="8"/>
      <c r="R3" s="6"/>
      <c r="S3" s="7"/>
      <c r="T3" s="7"/>
      <c r="U3" s="8"/>
      <c r="V3" s="6"/>
      <c r="W3" s="7"/>
      <c r="X3" s="7"/>
      <c r="Y3" s="8"/>
      <c r="Z3" s="6"/>
      <c r="AA3" s="7"/>
      <c r="AB3" s="7"/>
      <c r="AC3" s="8"/>
      <c r="AD3" s="6">
        <v>9</v>
      </c>
      <c r="AE3" s="7">
        <v>32</v>
      </c>
      <c r="AF3" s="7">
        <v>75</v>
      </c>
      <c r="AG3" s="8">
        <f>50+AF3+(100-TRUNC(AD3/AE3*100))</f>
        <v>197</v>
      </c>
      <c r="AH3" s="6"/>
      <c r="AI3" s="7"/>
      <c r="AJ3" s="7"/>
      <c r="AK3" s="8"/>
      <c r="AL3" s="6">
        <v>16</v>
      </c>
      <c r="AM3" s="7">
        <v>38</v>
      </c>
      <c r="AN3" s="7"/>
      <c r="AO3" s="8">
        <f>50+AN3+(100-TRUNC(AL3/AM3*100))</f>
        <v>108</v>
      </c>
      <c r="AP3" s="6"/>
      <c r="AQ3" s="7"/>
      <c r="AR3" s="7"/>
      <c r="AS3" s="8"/>
      <c r="AT3" s="6"/>
      <c r="AU3" s="7"/>
      <c r="AV3" s="7"/>
      <c r="AW3" s="8"/>
      <c r="AX3" s="6"/>
      <c r="AY3" s="7"/>
      <c r="AZ3" s="7"/>
      <c r="BA3" s="8"/>
      <c r="BB3" s="6">
        <v>20</v>
      </c>
      <c r="BC3" s="7">
        <v>35</v>
      </c>
      <c r="BD3" s="7"/>
      <c r="BE3" s="8">
        <f>50+BD3+(100-TRUNC(BB3/BC3*100))</f>
        <v>93</v>
      </c>
      <c r="BF3" s="6"/>
      <c r="BG3" s="7"/>
      <c r="BH3" s="7"/>
      <c r="BI3" s="8"/>
      <c r="BJ3" s="6">
        <v>21</v>
      </c>
      <c r="BK3" s="7">
        <v>40</v>
      </c>
      <c r="BL3" s="7">
        <v>50</v>
      </c>
      <c r="BM3" s="8">
        <f>50+BL3+(100-TRUNC(BJ3/BK3*100))</f>
        <v>148</v>
      </c>
      <c r="BN3" s="6">
        <v>11</v>
      </c>
      <c r="BO3" s="7">
        <v>20</v>
      </c>
      <c r="BP3" s="7">
        <v>50</v>
      </c>
      <c r="BQ3" s="8">
        <f>50+BP3+(100-TRUNC(BN3/BO3*100))</f>
        <v>145</v>
      </c>
      <c r="BR3" s="6">
        <v>17</v>
      </c>
      <c r="BS3" s="7">
        <v>32</v>
      </c>
      <c r="BT3" s="7">
        <v>75</v>
      </c>
      <c r="BU3" s="8">
        <f>50+BT3+(100-TRUNC(BR3/BS3*100))</f>
        <v>172</v>
      </c>
      <c r="BV3" s="6">
        <v>31</v>
      </c>
      <c r="BW3" s="7">
        <v>57</v>
      </c>
      <c r="BX3" s="7">
        <v>100</v>
      </c>
      <c r="BY3" s="8">
        <f>50+BX3+(100-TRUNC(BV3/BW3*100))</f>
        <v>196</v>
      </c>
      <c r="CD3">
        <v>28</v>
      </c>
      <c r="CE3">
        <v>63</v>
      </c>
      <c r="CF3">
        <v>125</v>
      </c>
      <c r="CG3" s="8">
        <f>50+CF3+(100-TRUNC(CD3/CE3*100))</f>
        <v>231</v>
      </c>
      <c r="CH3" s="18">
        <v>15</v>
      </c>
      <c r="CI3" s="18">
        <v>21</v>
      </c>
      <c r="CJ3" s="18">
        <v>50</v>
      </c>
      <c r="CK3" s="8">
        <f>50+CJ3+(100-TRUNC(CH3/CI3*100))</f>
        <v>129</v>
      </c>
    </row>
    <row r="4" spans="1:89" x14ac:dyDescent="0.25">
      <c r="A4" t="s">
        <v>18</v>
      </c>
      <c r="B4" s="6">
        <v>15</v>
      </c>
      <c r="C4" s="7">
        <v>38</v>
      </c>
      <c r="D4" s="7">
        <v>75</v>
      </c>
      <c r="E4" s="8">
        <f t="shared" ref="E4:E8" si="0">50+D4+(100-TRUNC(B4/C4*100))</f>
        <v>186</v>
      </c>
      <c r="F4" s="7"/>
      <c r="G4" s="7"/>
      <c r="H4" s="7"/>
      <c r="I4" s="8"/>
      <c r="J4" s="6">
        <v>22</v>
      </c>
      <c r="K4" s="7">
        <v>41</v>
      </c>
      <c r="L4" s="7">
        <v>50</v>
      </c>
      <c r="M4" s="8">
        <f t="shared" ref="M4:M6" si="1">50+L4+(100-TRUNC(J4/K4*100))</f>
        <v>147</v>
      </c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8"/>
      <c r="Z4" s="6">
        <v>24</v>
      </c>
      <c r="AA4" s="7">
        <v>88</v>
      </c>
      <c r="AB4" s="7"/>
      <c r="AC4" s="8">
        <f>50+AB4+(100-TRUNC(Z4/AA4*100))</f>
        <v>123</v>
      </c>
      <c r="AD4" s="6">
        <v>11</v>
      </c>
      <c r="AE4" s="7">
        <v>38</v>
      </c>
      <c r="AF4" s="7">
        <v>75</v>
      </c>
      <c r="AG4" s="8">
        <f>50+AF4+(100-TRUNC(AD4/AE4*100))</f>
        <v>197</v>
      </c>
      <c r="AH4" s="6"/>
      <c r="AI4" s="7"/>
      <c r="AJ4" s="7"/>
      <c r="AK4" s="8"/>
      <c r="AL4" s="6">
        <v>7</v>
      </c>
      <c r="AM4" s="7">
        <v>45</v>
      </c>
      <c r="AN4" s="7"/>
      <c r="AO4" s="8">
        <f>50+AN4+(100-TRUNC(AL4/AM4*100))</f>
        <v>135</v>
      </c>
      <c r="AP4" s="6"/>
      <c r="AQ4" s="7"/>
      <c r="AR4" s="7"/>
      <c r="AS4" s="8"/>
      <c r="AT4" s="6"/>
      <c r="AU4" s="7"/>
      <c r="AV4" s="7"/>
      <c r="AW4" s="8"/>
      <c r="AX4" s="6"/>
      <c r="AY4" s="7"/>
      <c r="AZ4" s="7"/>
      <c r="BA4" s="8"/>
      <c r="BB4" s="6">
        <v>8</v>
      </c>
      <c r="BC4" s="7">
        <v>48</v>
      </c>
      <c r="BD4" s="7"/>
      <c r="BE4" s="8">
        <f>50+BD4+(100-TRUNC(BB4/BC4*100))</f>
        <v>134</v>
      </c>
      <c r="BF4" s="6"/>
      <c r="BG4" s="7"/>
      <c r="BH4" s="7"/>
      <c r="BI4" s="8"/>
      <c r="BJ4" s="6">
        <v>6</v>
      </c>
      <c r="BK4" s="7">
        <v>42</v>
      </c>
      <c r="BL4" s="7">
        <v>50</v>
      </c>
      <c r="BM4" s="8">
        <f>50+BL4+(100-TRUNC(BJ4/BK4*100))</f>
        <v>186</v>
      </c>
      <c r="BN4" s="6"/>
      <c r="BO4" s="7"/>
      <c r="BP4" s="7"/>
      <c r="BQ4" s="8"/>
      <c r="BR4" s="6">
        <v>7</v>
      </c>
      <c r="BS4" s="7">
        <v>35</v>
      </c>
      <c r="BT4" s="7">
        <v>75</v>
      </c>
      <c r="BU4" s="8">
        <f t="shared" ref="BU4:BU5" si="2">50+BT4+(100-TRUNC(BR4/BS4*100))</f>
        <v>205</v>
      </c>
      <c r="BV4" s="6"/>
      <c r="BW4" s="7"/>
      <c r="BX4" s="7"/>
      <c r="BY4" s="8"/>
    </row>
    <row r="5" spans="1:89" x14ac:dyDescent="0.25">
      <c r="A5" t="s">
        <v>20</v>
      </c>
      <c r="B5" s="6">
        <v>15</v>
      </c>
      <c r="C5" s="7">
        <v>38</v>
      </c>
      <c r="D5" s="7">
        <v>75</v>
      </c>
      <c r="E5" s="8">
        <f t="shared" si="0"/>
        <v>186</v>
      </c>
      <c r="F5" s="7"/>
      <c r="G5" s="7"/>
      <c r="H5" s="7"/>
      <c r="I5" s="8"/>
      <c r="J5" s="6">
        <v>9</v>
      </c>
      <c r="K5" s="7">
        <v>36</v>
      </c>
      <c r="L5" s="7">
        <v>50</v>
      </c>
      <c r="M5" s="8">
        <f t="shared" si="1"/>
        <v>175</v>
      </c>
      <c r="N5" s="6"/>
      <c r="O5" s="7"/>
      <c r="P5" s="7"/>
      <c r="Q5" s="8"/>
      <c r="R5" s="6"/>
      <c r="S5" s="7"/>
      <c r="T5" s="7"/>
      <c r="U5" s="8"/>
      <c r="V5" s="6"/>
      <c r="W5" s="7"/>
      <c r="X5" s="7"/>
      <c r="Y5" s="8"/>
      <c r="Z5" s="6">
        <v>15</v>
      </c>
      <c r="AA5" s="7">
        <v>56</v>
      </c>
      <c r="AB5" s="7"/>
      <c r="AC5" s="8">
        <f>50+AB5+(100-TRUNC(Z5/AA5*100))</f>
        <v>124</v>
      </c>
      <c r="AD5" s="6">
        <v>11</v>
      </c>
      <c r="AE5" s="7">
        <v>32</v>
      </c>
      <c r="AF5" s="7">
        <v>75</v>
      </c>
      <c r="AG5" s="8">
        <f t="shared" ref="AG5" si="3">50+AF5+(100-TRUNC(AD5/AE5*100))</f>
        <v>191</v>
      </c>
      <c r="AH5" s="6"/>
      <c r="AI5" s="7"/>
      <c r="AJ5" s="7"/>
      <c r="AK5" s="8"/>
      <c r="AL5" s="6"/>
      <c r="AM5" s="7"/>
      <c r="AN5" s="7"/>
      <c r="AO5" s="8"/>
      <c r="AP5" s="6"/>
      <c r="AQ5" s="7"/>
      <c r="AR5" s="7"/>
      <c r="AS5" s="8"/>
      <c r="AT5" s="6"/>
      <c r="AU5" s="7"/>
      <c r="AV5" s="7"/>
      <c r="AW5" s="8"/>
      <c r="AX5" s="6"/>
      <c r="AY5" s="7"/>
      <c r="AZ5" s="7"/>
      <c r="BA5" s="8"/>
      <c r="BB5" s="6">
        <v>5</v>
      </c>
      <c r="BC5" s="7">
        <v>35</v>
      </c>
      <c r="BD5" s="7"/>
      <c r="BE5" s="8">
        <f>50+BD5+(100-TRUNC(BB5/BC5*100))</f>
        <v>136</v>
      </c>
      <c r="BF5" s="6"/>
      <c r="BG5" s="7"/>
      <c r="BH5" s="7"/>
      <c r="BI5" s="8"/>
      <c r="BJ5" s="6"/>
      <c r="BK5" s="7"/>
      <c r="BL5" s="7"/>
      <c r="BM5" s="8"/>
      <c r="BN5" s="6">
        <v>7</v>
      </c>
      <c r="BO5" s="7">
        <v>20</v>
      </c>
      <c r="BP5" s="7">
        <v>50</v>
      </c>
      <c r="BQ5" s="8">
        <f>50+BP5+(100-TRUNC(BN5/BO5*100))</f>
        <v>165</v>
      </c>
      <c r="BR5" s="6">
        <v>14</v>
      </c>
      <c r="BS5" s="7">
        <v>32</v>
      </c>
      <c r="BT5" s="7">
        <v>75</v>
      </c>
      <c r="BU5" s="8">
        <f t="shared" si="2"/>
        <v>182</v>
      </c>
      <c r="BV5" s="6"/>
      <c r="BW5" s="7"/>
      <c r="BX5" s="7"/>
      <c r="BY5" s="8"/>
    </row>
    <row r="6" spans="1:89" x14ac:dyDescent="0.25">
      <c r="A6" t="s">
        <v>21</v>
      </c>
      <c r="B6" s="6">
        <v>19</v>
      </c>
      <c r="C6" s="7">
        <v>38</v>
      </c>
      <c r="D6" s="7">
        <v>75</v>
      </c>
      <c r="E6" s="8">
        <f t="shared" si="0"/>
        <v>175</v>
      </c>
      <c r="F6" s="7"/>
      <c r="G6" s="7"/>
      <c r="H6" s="7"/>
      <c r="I6" s="8"/>
      <c r="J6" s="6">
        <v>18</v>
      </c>
      <c r="K6" s="7">
        <v>36</v>
      </c>
      <c r="L6" s="7">
        <v>50</v>
      </c>
      <c r="M6" s="8">
        <f t="shared" si="1"/>
        <v>150</v>
      </c>
      <c r="N6" s="6"/>
      <c r="O6" s="7"/>
      <c r="P6" s="7"/>
      <c r="Q6" s="8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  <c r="AM6" s="7"/>
      <c r="AN6" s="7"/>
      <c r="AO6" s="8"/>
      <c r="AP6" s="6"/>
      <c r="AQ6" s="7"/>
      <c r="AR6" s="7"/>
      <c r="AS6" s="8"/>
      <c r="AT6" s="6"/>
      <c r="AU6" s="7"/>
      <c r="AV6" s="7"/>
      <c r="AW6" s="8"/>
      <c r="AX6" s="6"/>
      <c r="AY6" s="7"/>
      <c r="AZ6" s="7"/>
      <c r="BA6" s="8"/>
      <c r="BB6" s="6"/>
      <c r="BC6" s="7"/>
      <c r="BD6" s="7"/>
      <c r="BE6" s="8"/>
      <c r="BF6" s="6"/>
      <c r="BG6" s="7"/>
      <c r="BH6" s="7"/>
      <c r="BI6" s="8"/>
      <c r="BJ6" s="6"/>
      <c r="BK6" s="7"/>
      <c r="BL6" s="7"/>
      <c r="BM6" s="8"/>
      <c r="BN6" s="6"/>
      <c r="BO6" s="7"/>
      <c r="BP6" s="7"/>
      <c r="BQ6" s="8"/>
      <c r="BR6" s="6"/>
      <c r="BS6" s="7"/>
      <c r="BT6" s="7"/>
      <c r="BU6" s="8"/>
      <c r="BV6" s="6"/>
      <c r="BW6" s="7"/>
      <c r="BX6" s="7"/>
      <c r="BY6" s="8"/>
    </row>
    <row r="7" spans="1:89" x14ac:dyDescent="0.25">
      <c r="A7" t="s">
        <v>22</v>
      </c>
      <c r="B7" s="6">
        <v>19</v>
      </c>
      <c r="C7" s="7">
        <v>38</v>
      </c>
      <c r="D7" s="7">
        <v>75</v>
      </c>
      <c r="E7" s="8">
        <f t="shared" si="0"/>
        <v>175</v>
      </c>
      <c r="F7" s="7"/>
      <c r="G7" s="7"/>
      <c r="H7" s="7"/>
      <c r="I7" s="8"/>
      <c r="J7" s="6"/>
      <c r="K7" s="7"/>
      <c r="L7" s="7"/>
      <c r="M7" s="8"/>
      <c r="N7" s="6"/>
      <c r="O7" s="7"/>
      <c r="P7" s="7"/>
      <c r="Q7" s="8"/>
      <c r="R7" s="6"/>
      <c r="S7" s="7"/>
      <c r="T7" s="7"/>
      <c r="U7" s="8"/>
      <c r="V7" s="6"/>
      <c r="W7" s="7"/>
      <c r="X7" s="7"/>
      <c r="Y7" s="8"/>
      <c r="Z7" s="6"/>
      <c r="AA7" s="7"/>
      <c r="AB7" s="7"/>
      <c r="AC7" s="8"/>
      <c r="AD7" s="6">
        <v>25</v>
      </c>
      <c r="AE7" s="7">
        <v>38</v>
      </c>
      <c r="AF7" s="7">
        <v>75</v>
      </c>
      <c r="AG7" s="8">
        <f>50+AF7+(100-TRUNC(AD7/AE7*100))</f>
        <v>160</v>
      </c>
      <c r="AH7" s="6"/>
      <c r="AI7" s="7"/>
      <c r="AJ7" s="7"/>
      <c r="AK7" s="8"/>
      <c r="AL7" s="6"/>
      <c r="AM7" s="7"/>
      <c r="AN7" s="7"/>
      <c r="AO7" s="8"/>
      <c r="AP7" s="6"/>
      <c r="AQ7" s="7"/>
      <c r="AR7" s="7"/>
      <c r="AS7" s="8"/>
      <c r="AT7" s="6"/>
      <c r="AU7" s="7"/>
      <c r="AV7" s="7"/>
      <c r="AW7" s="8"/>
      <c r="AX7" s="6"/>
      <c r="AY7" s="7"/>
      <c r="AZ7" s="7"/>
      <c r="BA7" s="8"/>
      <c r="BB7" s="6">
        <v>12</v>
      </c>
      <c r="BC7" s="7">
        <v>48</v>
      </c>
      <c r="BD7" s="7"/>
      <c r="BE7" s="8">
        <f>50+BD7+(100-TRUNC(BB7/BC7*100))</f>
        <v>125</v>
      </c>
      <c r="BF7" s="6"/>
      <c r="BG7" s="7"/>
      <c r="BH7" s="7"/>
      <c r="BI7" s="8"/>
      <c r="BJ7" s="6"/>
      <c r="BK7" s="7"/>
      <c r="BL7" s="7"/>
      <c r="BM7" s="8"/>
      <c r="BN7" s="6">
        <v>9</v>
      </c>
      <c r="BO7" s="7">
        <v>27</v>
      </c>
      <c r="BP7" s="7">
        <v>50</v>
      </c>
      <c r="BQ7" s="8">
        <f>50+BP7+(100-TRUNC(BN7/BO7*100))</f>
        <v>167</v>
      </c>
      <c r="BR7" s="6">
        <v>13</v>
      </c>
      <c r="BS7" s="7">
        <v>35</v>
      </c>
      <c r="BT7" s="7">
        <v>75</v>
      </c>
      <c r="BU7" s="8">
        <f t="shared" ref="BU7:BU8" si="4">50+BT7+(100-TRUNC(BR7/BS7*100))</f>
        <v>188</v>
      </c>
      <c r="BV7" s="6"/>
      <c r="BW7" s="7"/>
      <c r="BX7" s="7"/>
      <c r="BY7" s="8"/>
      <c r="CH7">
        <v>14</v>
      </c>
      <c r="CI7">
        <v>31</v>
      </c>
      <c r="CJ7">
        <v>50</v>
      </c>
      <c r="CK7" s="8">
        <f>50+CJ7+(100-TRUNC(CH7/CI7*100))</f>
        <v>155</v>
      </c>
    </row>
    <row r="8" spans="1:89" x14ac:dyDescent="0.25">
      <c r="A8" t="s">
        <v>23</v>
      </c>
      <c r="B8" s="6">
        <v>19</v>
      </c>
      <c r="C8" s="7">
        <v>38</v>
      </c>
      <c r="D8" s="7">
        <v>75</v>
      </c>
      <c r="E8" s="8">
        <f t="shared" si="0"/>
        <v>175</v>
      </c>
      <c r="F8" s="7"/>
      <c r="G8" s="7"/>
      <c r="H8" s="7"/>
      <c r="I8" s="8"/>
      <c r="J8" s="6">
        <v>15</v>
      </c>
      <c r="K8" s="7">
        <v>36</v>
      </c>
      <c r="L8" s="7">
        <v>50</v>
      </c>
      <c r="M8" s="8">
        <f t="shared" ref="M8:M9" si="5">50+L8+(100-TRUNC(J8/K8*100))</f>
        <v>159</v>
      </c>
      <c r="N8" s="6"/>
      <c r="O8" s="7"/>
      <c r="P8" s="7"/>
      <c r="Q8" s="8"/>
      <c r="R8" s="6"/>
      <c r="S8" s="7"/>
      <c r="T8" s="7"/>
      <c r="U8" s="8"/>
      <c r="V8" s="6"/>
      <c r="W8" s="7"/>
      <c r="X8" s="7"/>
      <c r="Y8" s="8"/>
      <c r="Z8" s="6"/>
      <c r="AA8" s="7"/>
      <c r="AB8" s="7"/>
      <c r="AC8" s="8"/>
      <c r="AD8" s="6"/>
      <c r="AE8" s="7"/>
      <c r="AF8" s="7"/>
      <c r="AG8" s="8"/>
      <c r="AH8" s="6"/>
      <c r="AI8" s="7"/>
      <c r="AJ8" s="7"/>
      <c r="AK8" s="8"/>
      <c r="AL8" s="6"/>
      <c r="AM8" s="7"/>
      <c r="AN8" s="7"/>
      <c r="AO8" s="8"/>
      <c r="AP8" s="6"/>
      <c r="AQ8" s="7"/>
      <c r="AR8" s="7"/>
      <c r="AS8" s="8"/>
      <c r="AT8" s="6"/>
      <c r="AU8" s="7"/>
      <c r="AV8" s="7"/>
      <c r="AW8" s="8"/>
      <c r="AX8" s="6"/>
      <c r="AY8" s="7"/>
      <c r="AZ8" s="7"/>
      <c r="BA8" s="8"/>
      <c r="BB8" s="6">
        <v>35</v>
      </c>
      <c r="BC8" s="7">
        <v>35</v>
      </c>
      <c r="BD8" s="7"/>
      <c r="BE8" s="8">
        <f>50+BD8+(100-TRUNC(BB8/BC8*100))</f>
        <v>50</v>
      </c>
      <c r="BF8" s="6"/>
      <c r="BG8" s="7"/>
      <c r="BH8" s="7"/>
      <c r="BI8" s="8"/>
      <c r="BJ8" s="6"/>
      <c r="BK8" s="7"/>
      <c r="BL8" s="7"/>
      <c r="BM8" s="8"/>
      <c r="BN8" s="6"/>
      <c r="BO8" s="7"/>
      <c r="BP8" s="7"/>
      <c r="BQ8" s="8"/>
      <c r="BR8" s="6">
        <v>7</v>
      </c>
      <c r="BS8" s="7">
        <v>32</v>
      </c>
      <c r="BT8" s="7">
        <v>75</v>
      </c>
      <c r="BU8" s="8">
        <f t="shared" si="4"/>
        <v>204</v>
      </c>
      <c r="BV8" s="6"/>
      <c r="BW8" s="7"/>
      <c r="BX8" s="7"/>
      <c r="BY8" s="8"/>
      <c r="CH8">
        <v>7</v>
      </c>
      <c r="CI8">
        <v>21</v>
      </c>
      <c r="CJ8">
        <v>50</v>
      </c>
      <c r="CK8" s="8">
        <f>50+CJ8+(100-TRUNC(CH8/CI8*100))</f>
        <v>167</v>
      </c>
    </row>
    <row r="9" spans="1:89" x14ac:dyDescent="0.25">
      <c r="A9" t="s">
        <v>38</v>
      </c>
      <c r="B9" s="6"/>
      <c r="C9" s="7"/>
      <c r="D9" s="7"/>
      <c r="E9" s="8"/>
      <c r="F9" s="7"/>
      <c r="G9" s="7"/>
      <c r="H9" s="7"/>
      <c r="I9" s="8"/>
      <c r="J9" s="6">
        <v>33</v>
      </c>
      <c r="K9" s="7">
        <v>41</v>
      </c>
      <c r="L9" s="7">
        <v>50</v>
      </c>
      <c r="M9" s="8">
        <f t="shared" si="5"/>
        <v>120</v>
      </c>
      <c r="N9" s="6"/>
      <c r="O9" s="7"/>
      <c r="P9" s="7"/>
      <c r="Q9" s="8"/>
      <c r="R9" s="6">
        <v>27</v>
      </c>
      <c r="S9" s="7">
        <v>36</v>
      </c>
      <c r="T9" s="7"/>
      <c r="U9" s="8">
        <f t="shared" ref="U9" si="6">50+T9+(100-TRUNC(R9/S9*100))</f>
        <v>75</v>
      </c>
      <c r="V9" s="6"/>
      <c r="W9" s="7"/>
      <c r="X9" s="7"/>
      <c r="Y9" s="8"/>
      <c r="Z9" s="6">
        <v>65</v>
      </c>
      <c r="AA9" s="7">
        <v>88</v>
      </c>
      <c r="AB9" s="7"/>
      <c r="AC9" s="8">
        <f>50+AB9+(100-TRUNC(Z9/AA9*100))</f>
        <v>77</v>
      </c>
      <c r="AD9" s="6">
        <v>34</v>
      </c>
      <c r="AE9" s="7">
        <v>38</v>
      </c>
      <c r="AF9" s="7">
        <v>75</v>
      </c>
      <c r="AG9" s="8">
        <f>50+AF9+(100-TRUNC(AD9/AE9*100))</f>
        <v>136</v>
      </c>
      <c r="AH9" s="6"/>
      <c r="AI9" s="7"/>
      <c r="AJ9" s="7"/>
      <c r="AK9" s="8"/>
      <c r="AL9" s="6"/>
      <c r="AM9" s="7"/>
      <c r="AN9" s="7"/>
      <c r="AO9" s="8"/>
      <c r="AP9" s="6"/>
      <c r="AQ9" s="7"/>
      <c r="AR9" s="7"/>
      <c r="AS9" s="8"/>
      <c r="AT9" s="6"/>
      <c r="AU9" s="7"/>
      <c r="AV9" s="7"/>
      <c r="AW9" s="8"/>
      <c r="AX9" s="6"/>
      <c r="AY9" s="7"/>
      <c r="AZ9" s="7"/>
      <c r="BA9" s="8"/>
      <c r="BB9" s="6">
        <v>37</v>
      </c>
      <c r="BC9" s="7">
        <v>48</v>
      </c>
      <c r="BD9" s="7"/>
      <c r="BE9" s="8">
        <f>50+BD9+(100-TRUNC(BB9/BC9*100))</f>
        <v>73</v>
      </c>
      <c r="BF9" s="6"/>
      <c r="BG9" s="7"/>
      <c r="BH9" s="7"/>
      <c r="BI9" s="8"/>
      <c r="BJ9" s="6"/>
      <c r="BK9" s="7"/>
      <c r="BL9" s="7"/>
      <c r="BM9" s="8"/>
      <c r="BN9" s="6">
        <v>19</v>
      </c>
      <c r="BO9" s="7">
        <v>27</v>
      </c>
      <c r="BP9" s="7">
        <v>50</v>
      </c>
      <c r="BQ9" s="8">
        <f>50+BP9+(100-TRUNC(BN9/BO9*100))</f>
        <v>130</v>
      </c>
      <c r="BR9" s="6"/>
      <c r="BS9" s="7"/>
      <c r="BT9" s="7"/>
      <c r="BU9" s="8"/>
      <c r="BV9" s="6"/>
      <c r="BW9" s="7"/>
      <c r="BX9" s="7"/>
      <c r="BY9" s="8"/>
      <c r="CD9">
        <v>61</v>
      </c>
      <c r="CE9">
        <v>67</v>
      </c>
      <c r="CF9">
        <v>125</v>
      </c>
      <c r="CG9" s="8">
        <f>50+CF9+(100-TRUNC(CD9/CE9*100))</f>
        <v>184</v>
      </c>
    </row>
    <row r="10" spans="1:89" x14ac:dyDescent="0.25">
      <c r="A10" t="s">
        <v>71</v>
      </c>
      <c r="B10" s="6"/>
      <c r="C10" s="7"/>
      <c r="D10" s="7"/>
      <c r="E10" s="8"/>
      <c r="F10" s="7"/>
      <c r="G10" s="7"/>
      <c r="H10" s="7"/>
      <c r="I10" s="8"/>
      <c r="J10" s="6"/>
      <c r="K10" s="7"/>
      <c r="L10" s="7"/>
      <c r="M10" s="8"/>
      <c r="N10" s="6"/>
      <c r="O10" s="7"/>
      <c r="P10" s="7"/>
      <c r="Q10" s="8"/>
      <c r="R10" s="6"/>
      <c r="S10" s="7"/>
      <c r="T10" s="7"/>
      <c r="U10" s="8"/>
      <c r="V10" s="6"/>
      <c r="W10" s="7"/>
      <c r="X10" s="7"/>
      <c r="Y10" s="8"/>
      <c r="Z10" s="6"/>
      <c r="AA10" s="7"/>
      <c r="AB10" s="7"/>
      <c r="AC10" s="8"/>
      <c r="AD10" s="6"/>
      <c r="AE10" s="7"/>
      <c r="AF10" s="7"/>
      <c r="AG10" s="8"/>
      <c r="AH10" s="6"/>
      <c r="AI10" s="7"/>
      <c r="AJ10" s="7"/>
      <c r="AK10" s="8"/>
      <c r="AL10" s="6"/>
      <c r="AM10" s="7"/>
      <c r="AN10" s="7"/>
      <c r="AO10" s="8"/>
      <c r="AP10" s="6"/>
      <c r="AQ10" s="7"/>
      <c r="AR10" s="7"/>
      <c r="AS10" s="8"/>
      <c r="AT10" s="6"/>
      <c r="AU10" s="7"/>
      <c r="AV10" s="7"/>
      <c r="AW10" s="8"/>
      <c r="AX10" s="6"/>
      <c r="AY10" s="7"/>
      <c r="AZ10" s="7"/>
      <c r="BA10" s="8"/>
      <c r="BB10" s="6"/>
      <c r="BC10" s="7"/>
      <c r="BD10" s="7"/>
      <c r="BE10" s="8"/>
      <c r="BF10" s="6"/>
      <c r="BG10" s="7"/>
      <c r="BH10" s="7"/>
      <c r="BI10" s="8"/>
      <c r="BJ10" s="6"/>
      <c r="BK10" s="7"/>
      <c r="BL10" s="7"/>
      <c r="BM10" s="8"/>
      <c r="BN10" s="6"/>
      <c r="BO10" s="7"/>
      <c r="BP10" s="7"/>
      <c r="BQ10" s="8"/>
      <c r="BR10" s="6">
        <v>19</v>
      </c>
      <c r="BS10" s="7">
        <v>32</v>
      </c>
      <c r="BT10" s="7">
        <v>75</v>
      </c>
      <c r="BU10" s="8">
        <f t="shared" ref="BU10:BU13" si="7">50+BT10+(100-TRUNC(BR10/BS10*100))</f>
        <v>166</v>
      </c>
      <c r="BV10" s="6"/>
      <c r="BW10" s="7"/>
      <c r="BX10" s="7"/>
      <c r="BY10" s="8"/>
    </row>
    <row r="11" spans="1:89" x14ac:dyDescent="0.25">
      <c r="A11" t="s">
        <v>72</v>
      </c>
      <c r="B11" s="6"/>
      <c r="C11" s="7"/>
      <c r="D11" s="7"/>
      <c r="E11" s="8"/>
      <c r="F11" s="7"/>
      <c r="G11" s="7"/>
      <c r="H11" s="7"/>
      <c r="I11" s="8"/>
      <c r="J11" s="6"/>
      <c r="K11" s="7"/>
      <c r="L11" s="7"/>
      <c r="M11" s="8"/>
      <c r="N11" s="6"/>
      <c r="O11" s="7"/>
      <c r="P11" s="7"/>
      <c r="Q11" s="8"/>
      <c r="R11" s="6"/>
      <c r="S11" s="7"/>
      <c r="T11" s="7"/>
      <c r="U11" s="8"/>
      <c r="V11" s="6"/>
      <c r="W11" s="7"/>
      <c r="X11" s="7"/>
      <c r="Y11" s="8"/>
      <c r="Z11" s="6"/>
      <c r="AA11" s="7"/>
      <c r="AB11" s="7"/>
      <c r="AC11" s="8"/>
      <c r="AD11" s="6"/>
      <c r="AE11" s="7"/>
      <c r="AF11" s="7"/>
      <c r="AG11" s="8"/>
      <c r="AH11" s="6"/>
      <c r="AI11" s="7"/>
      <c r="AJ11" s="7"/>
      <c r="AK11" s="8"/>
      <c r="AL11" s="6"/>
      <c r="AM11" s="7"/>
      <c r="AN11" s="7"/>
      <c r="AO11" s="8"/>
      <c r="AP11" s="6"/>
      <c r="AQ11" s="7"/>
      <c r="AR11" s="7"/>
      <c r="AS11" s="8"/>
      <c r="AT11" s="6"/>
      <c r="AU11" s="7"/>
      <c r="AV11" s="7"/>
      <c r="AW11" s="8"/>
      <c r="AX11" s="6"/>
      <c r="AY11" s="7"/>
      <c r="AZ11" s="7"/>
      <c r="BA11" s="8"/>
      <c r="BB11" s="6"/>
      <c r="BC11" s="7"/>
      <c r="BD11" s="7"/>
      <c r="BE11" s="8"/>
      <c r="BF11" s="6"/>
      <c r="BG11" s="7"/>
      <c r="BH11" s="7"/>
      <c r="BI11" s="8"/>
      <c r="BJ11" s="6"/>
      <c r="BK11" s="7"/>
      <c r="BL11" s="7"/>
      <c r="BM11" s="8"/>
      <c r="BN11" s="6"/>
      <c r="BO11" s="7"/>
      <c r="BP11" s="7"/>
      <c r="BQ11" s="8"/>
      <c r="BR11" s="6">
        <v>32</v>
      </c>
      <c r="BS11" s="7">
        <v>32</v>
      </c>
      <c r="BT11" s="7">
        <v>75</v>
      </c>
      <c r="BU11" s="8">
        <f t="shared" si="7"/>
        <v>125</v>
      </c>
      <c r="BV11" s="6"/>
      <c r="BW11" s="7"/>
      <c r="BX11" s="7"/>
      <c r="BY11" s="8"/>
    </row>
    <row r="12" spans="1:89" x14ac:dyDescent="0.25">
      <c r="A12" t="s">
        <v>73</v>
      </c>
      <c r="B12" s="6"/>
      <c r="C12" s="7"/>
      <c r="D12" s="7"/>
      <c r="E12" s="8"/>
      <c r="F12" s="7"/>
      <c r="G12" s="7"/>
      <c r="H12" s="7"/>
      <c r="I12" s="8"/>
      <c r="J12" s="6"/>
      <c r="K12" s="7"/>
      <c r="L12" s="7"/>
      <c r="M12" s="8"/>
      <c r="N12" s="6"/>
      <c r="O12" s="7"/>
      <c r="P12" s="7"/>
      <c r="Q12" s="8"/>
      <c r="R12" s="6"/>
      <c r="S12" s="7"/>
      <c r="T12" s="7"/>
      <c r="U12" s="8"/>
      <c r="V12" s="6"/>
      <c r="W12" s="7"/>
      <c r="X12" s="7"/>
      <c r="Y12" s="8"/>
      <c r="Z12" s="6"/>
      <c r="AA12" s="7"/>
      <c r="AB12" s="7"/>
      <c r="AC12" s="8"/>
      <c r="AD12" s="6"/>
      <c r="AE12" s="7"/>
      <c r="AF12" s="7"/>
      <c r="AG12" s="8"/>
      <c r="AH12" s="6"/>
      <c r="AI12" s="7"/>
      <c r="AJ12" s="7"/>
      <c r="AK12" s="8"/>
      <c r="AL12" s="6"/>
      <c r="AM12" s="7"/>
      <c r="AN12" s="7"/>
      <c r="AO12" s="8"/>
      <c r="AP12" s="6"/>
      <c r="AQ12" s="7"/>
      <c r="AR12" s="7"/>
      <c r="AS12" s="8"/>
      <c r="AT12" s="6"/>
      <c r="AU12" s="7"/>
      <c r="AV12" s="7"/>
      <c r="AW12" s="8"/>
      <c r="AX12" s="6"/>
      <c r="AY12" s="7"/>
      <c r="AZ12" s="7"/>
      <c r="BA12" s="8"/>
      <c r="BB12" s="6"/>
      <c r="BC12" s="7"/>
      <c r="BD12" s="7"/>
      <c r="BE12" s="8"/>
      <c r="BF12" s="6"/>
      <c r="BG12" s="7"/>
      <c r="BH12" s="7"/>
      <c r="BI12" s="8"/>
      <c r="BJ12" s="6"/>
      <c r="BK12" s="7"/>
      <c r="BL12" s="7"/>
      <c r="BM12" s="8"/>
      <c r="BN12" s="6"/>
      <c r="BO12" s="7"/>
      <c r="BP12" s="7"/>
      <c r="BQ12" s="8"/>
      <c r="BR12" s="6">
        <v>4</v>
      </c>
      <c r="BS12" s="7">
        <v>35</v>
      </c>
      <c r="BT12" s="7">
        <v>75</v>
      </c>
      <c r="BU12" s="8">
        <f t="shared" si="7"/>
        <v>214</v>
      </c>
      <c r="BV12" s="6"/>
      <c r="BW12" s="7"/>
      <c r="BX12" s="7"/>
      <c r="BY12" s="8"/>
      <c r="CD12">
        <v>17</v>
      </c>
      <c r="CE12">
        <v>67</v>
      </c>
      <c r="CF12">
        <v>125</v>
      </c>
      <c r="CG12" s="8">
        <f>50+CF12+(100-TRUNC(CD12/CE12*100))</f>
        <v>250</v>
      </c>
    </row>
    <row r="13" spans="1:89" x14ac:dyDescent="0.25">
      <c r="A13" t="s">
        <v>74</v>
      </c>
      <c r="B13" s="6"/>
      <c r="C13" s="7"/>
      <c r="D13" s="7"/>
      <c r="E13" s="8"/>
      <c r="F13" s="7"/>
      <c r="G13" s="7"/>
      <c r="H13" s="7"/>
      <c r="I13" s="8"/>
      <c r="J13" s="6"/>
      <c r="K13" s="7"/>
      <c r="L13" s="7"/>
      <c r="M13" s="8"/>
      <c r="N13" s="6"/>
      <c r="O13" s="7"/>
      <c r="P13" s="7"/>
      <c r="Q13" s="8"/>
      <c r="R13" s="6"/>
      <c r="S13" s="7"/>
      <c r="T13" s="7"/>
      <c r="U13" s="8"/>
      <c r="V13" s="6"/>
      <c r="W13" s="7"/>
      <c r="X13" s="7"/>
      <c r="Y13" s="8"/>
      <c r="Z13" s="6"/>
      <c r="AA13" s="7"/>
      <c r="AB13" s="7"/>
      <c r="AC13" s="8"/>
      <c r="AD13" s="6"/>
      <c r="AE13" s="7"/>
      <c r="AF13" s="7"/>
      <c r="AG13" s="8"/>
      <c r="AH13" s="6"/>
      <c r="AI13" s="7"/>
      <c r="AJ13" s="7"/>
      <c r="AK13" s="8"/>
      <c r="AL13" s="6"/>
      <c r="AM13" s="7"/>
      <c r="AN13" s="7"/>
      <c r="AO13" s="8"/>
      <c r="AP13" s="6"/>
      <c r="AQ13" s="7"/>
      <c r="AR13" s="7"/>
      <c r="AS13" s="8"/>
      <c r="AT13" s="6"/>
      <c r="AU13" s="7"/>
      <c r="AV13" s="7"/>
      <c r="AW13" s="8"/>
      <c r="AX13" s="6"/>
      <c r="AY13" s="7"/>
      <c r="AZ13" s="7"/>
      <c r="BA13" s="8"/>
      <c r="BB13" s="6"/>
      <c r="BC13" s="7"/>
      <c r="BD13" s="7"/>
      <c r="BE13" s="8"/>
      <c r="BF13" s="6"/>
      <c r="BG13" s="7"/>
      <c r="BH13" s="7"/>
      <c r="BI13" s="8"/>
      <c r="BJ13" s="6"/>
      <c r="BK13" s="7"/>
      <c r="BL13" s="7"/>
      <c r="BM13" s="8"/>
      <c r="BN13" s="6"/>
      <c r="BO13" s="7"/>
      <c r="BP13" s="7"/>
      <c r="BQ13" s="8"/>
      <c r="BR13" s="6">
        <v>26</v>
      </c>
      <c r="BS13" s="7">
        <v>35</v>
      </c>
      <c r="BT13" s="7">
        <v>75</v>
      </c>
      <c r="BU13" s="8">
        <f t="shared" si="7"/>
        <v>151</v>
      </c>
      <c r="BV13" s="6"/>
      <c r="BW13" s="7"/>
      <c r="BX13" s="7"/>
      <c r="BY13" s="8"/>
    </row>
    <row r="14" spans="1:89" x14ac:dyDescent="0.25">
      <c r="B14" s="6"/>
      <c r="C14" s="7"/>
      <c r="D14" s="7"/>
      <c r="E14" s="8"/>
      <c r="F14" s="7"/>
      <c r="G14" s="7"/>
      <c r="H14" s="7"/>
      <c r="I14" s="8"/>
      <c r="J14" s="6"/>
      <c r="K14" s="7"/>
      <c r="L14" s="7"/>
      <c r="M14" s="8"/>
      <c r="N14" s="6"/>
      <c r="O14" s="7"/>
      <c r="P14" s="7"/>
      <c r="Q14" s="8"/>
      <c r="R14" s="6"/>
      <c r="S14" s="7"/>
      <c r="T14" s="7"/>
      <c r="U14" s="8"/>
      <c r="V14" s="6"/>
      <c r="W14" s="7"/>
      <c r="X14" s="7"/>
      <c r="Y14" s="8"/>
      <c r="Z14" s="6"/>
      <c r="AA14" s="7"/>
      <c r="AB14" s="7"/>
      <c r="AC14" s="8"/>
      <c r="AD14" s="6"/>
      <c r="AE14" s="7"/>
      <c r="AF14" s="7"/>
      <c r="AG14" s="8"/>
      <c r="AH14" s="6"/>
      <c r="AI14" s="7"/>
      <c r="AJ14" s="7"/>
      <c r="AK14" s="8"/>
      <c r="AL14" s="6"/>
      <c r="AM14" s="7"/>
      <c r="AN14" s="7"/>
      <c r="AO14" s="8"/>
      <c r="AP14" s="6"/>
      <c r="AQ14" s="7"/>
      <c r="AR14" s="7"/>
      <c r="AS14" s="8"/>
      <c r="AT14" s="6"/>
      <c r="AU14" s="7"/>
      <c r="AV14" s="7"/>
      <c r="AW14" s="8"/>
      <c r="AX14" s="6"/>
      <c r="AY14" s="7"/>
      <c r="AZ14" s="7"/>
      <c r="BA14" s="8"/>
      <c r="BB14" s="6"/>
      <c r="BC14" s="7"/>
      <c r="BD14" s="7"/>
      <c r="BE14" s="8"/>
      <c r="BF14" s="6"/>
      <c r="BG14" s="7"/>
      <c r="BH14" s="7"/>
      <c r="BI14" s="8"/>
      <c r="BJ14" s="6"/>
      <c r="BK14" s="7"/>
      <c r="BL14" s="7"/>
      <c r="BM14" s="8"/>
      <c r="BN14" s="6"/>
      <c r="BO14" s="7"/>
      <c r="BP14" s="7"/>
      <c r="BQ14" s="8"/>
      <c r="BR14" s="6"/>
      <c r="BS14" s="7"/>
      <c r="BT14" s="7"/>
      <c r="BU14" s="8"/>
      <c r="BV14" s="6"/>
      <c r="BW14" s="7"/>
      <c r="BX14" s="7"/>
      <c r="BY14" s="8"/>
    </row>
    <row r="15" spans="1:89" x14ac:dyDescent="0.25">
      <c r="B15" s="6"/>
      <c r="C15" s="7"/>
      <c r="D15" s="7"/>
      <c r="E15" s="8"/>
      <c r="F15" s="7"/>
      <c r="G15" s="7"/>
      <c r="H15" s="7"/>
      <c r="I15" s="8"/>
      <c r="J15" s="6"/>
      <c r="K15" s="7"/>
      <c r="L15" s="7"/>
      <c r="M15" s="8"/>
      <c r="N15" s="6"/>
      <c r="O15" s="7"/>
      <c r="P15" s="7"/>
      <c r="Q15" s="8"/>
      <c r="R15" s="6"/>
      <c r="S15" s="7"/>
      <c r="T15" s="7"/>
      <c r="U15" s="8"/>
      <c r="V15" s="6"/>
      <c r="W15" s="7"/>
      <c r="X15" s="7"/>
      <c r="Y15" s="8"/>
      <c r="Z15" s="6"/>
      <c r="AA15" s="7"/>
      <c r="AB15" s="7"/>
      <c r="AC15" s="8"/>
      <c r="AD15" s="6"/>
      <c r="AE15" s="7"/>
      <c r="AF15" s="7"/>
      <c r="AG15" s="8"/>
      <c r="AH15" s="6"/>
      <c r="AI15" s="7"/>
      <c r="AJ15" s="7"/>
      <c r="AK15" s="8"/>
      <c r="AL15" s="6"/>
      <c r="AM15" s="7"/>
      <c r="AN15" s="7"/>
      <c r="AO15" s="8"/>
      <c r="AP15" s="6"/>
      <c r="AQ15" s="7"/>
      <c r="AR15" s="7"/>
      <c r="AS15" s="8"/>
      <c r="AT15" s="6"/>
      <c r="AU15" s="7"/>
      <c r="AV15" s="7"/>
      <c r="AW15" s="8"/>
      <c r="AX15" s="6"/>
      <c r="AY15" s="7"/>
      <c r="AZ15" s="7"/>
      <c r="BA15" s="8"/>
      <c r="BB15" s="6"/>
      <c r="BC15" s="7"/>
      <c r="BD15" s="7"/>
      <c r="BE15" s="8"/>
      <c r="BF15" s="6"/>
      <c r="BG15" s="7"/>
      <c r="BH15" s="7"/>
      <c r="BI15" s="8"/>
      <c r="BJ15" s="6"/>
      <c r="BK15" s="7"/>
      <c r="BL15" s="7"/>
      <c r="BM15" s="8"/>
      <c r="BN15" s="6"/>
      <c r="BO15" s="7"/>
      <c r="BP15" s="7"/>
      <c r="BQ15" s="8"/>
      <c r="BR15" s="6"/>
      <c r="BS15" s="7"/>
      <c r="BT15" s="7"/>
      <c r="BU15" s="8"/>
      <c r="BV15" s="6"/>
      <c r="BW15" s="7"/>
      <c r="BX15" s="7"/>
      <c r="BY15" s="8"/>
    </row>
    <row r="16" spans="1:89" x14ac:dyDescent="0.25">
      <c r="A16" s="2" t="s">
        <v>6</v>
      </c>
      <c r="B16" s="6"/>
      <c r="C16" s="7"/>
      <c r="D16" s="7"/>
      <c r="E16" s="8"/>
      <c r="F16" s="7"/>
      <c r="G16" s="7"/>
      <c r="H16" s="7"/>
      <c r="I16" s="8"/>
      <c r="J16" s="6"/>
      <c r="K16" s="7"/>
      <c r="L16" s="7"/>
      <c r="M16" s="8"/>
      <c r="N16" s="6"/>
      <c r="O16" s="7"/>
      <c r="P16" s="7"/>
      <c r="Q16" s="8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  <c r="AD16" s="6"/>
      <c r="AE16" s="7"/>
      <c r="AF16" s="7"/>
      <c r="AG16" s="8"/>
      <c r="AH16" s="6"/>
      <c r="AI16" s="7"/>
      <c r="AJ16" s="7"/>
      <c r="AK16" s="8"/>
      <c r="AL16" s="6"/>
      <c r="AM16" s="7"/>
      <c r="AN16" s="7"/>
      <c r="AO16" s="8"/>
      <c r="AP16" s="6"/>
      <c r="AQ16" s="7"/>
      <c r="AR16" s="7"/>
      <c r="AS16" s="8"/>
      <c r="AT16" s="6"/>
      <c r="AU16" s="7"/>
      <c r="AV16" s="7"/>
      <c r="AW16" s="8"/>
      <c r="AX16" s="6"/>
      <c r="AY16" s="7"/>
      <c r="AZ16" s="7"/>
      <c r="BA16" s="8"/>
      <c r="BB16" s="6"/>
      <c r="BC16" s="7"/>
      <c r="BD16" s="7"/>
      <c r="BE16" s="8"/>
      <c r="BF16" s="6"/>
      <c r="BG16" s="7"/>
      <c r="BH16" s="7"/>
      <c r="BI16" s="8"/>
      <c r="BJ16" s="6"/>
      <c r="BK16" s="7"/>
      <c r="BL16" s="7"/>
      <c r="BM16" s="8"/>
      <c r="BN16" s="6"/>
      <c r="BO16" s="7"/>
      <c r="BP16" s="7"/>
      <c r="BQ16" s="8"/>
      <c r="BR16" s="6"/>
      <c r="BS16" s="7"/>
      <c r="BT16" s="7"/>
      <c r="BU16" s="8"/>
      <c r="BV16" s="6"/>
      <c r="BW16" s="7"/>
      <c r="BX16" s="7"/>
      <c r="BY16" s="8"/>
    </row>
    <row r="17" spans="1:89" x14ac:dyDescent="0.25">
      <c r="B17" s="6"/>
      <c r="C17" s="7"/>
      <c r="D17" s="7"/>
      <c r="E17" s="8"/>
      <c r="F17" s="7"/>
      <c r="G17" s="7"/>
      <c r="H17" s="7"/>
      <c r="I17" s="8"/>
      <c r="J17" s="6"/>
      <c r="K17" s="7"/>
      <c r="L17" s="7"/>
      <c r="M17" s="8"/>
      <c r="N17" s="6"/>
      <c r="O17" s="7"/>
      <c r="P17" s="7"/>
      <c r="Q17" s="8"/>
      <c r="R17" s="6"/>
      <c r="S17" s="7"/>
      <c r="T17" s="7"/>
      <c r="U17" s="8"/>
      <c r="V17" s="6"/>
      <c r="W17" s="7"/>
      <c r="X17" s="7"/>
      <c r="Y17" s="8"/>
      <c r="Z17" s="6"/>
      <c r="AA17" s="7"/>
      <c r="AB17" s="7"/>
      <c r="AC17" s="8"/>
      <c r="AD17" s="6"/>
      <c r="AE17" s="7"/>
      <c r="AF17" s="7"/>
      <c r="AG17" s="8"/>
      <c r="AH17" s="6"/>
      <c r="AI17" s="7"/>
      <c r="AJ17" s="7"/>
      <c r="AK17" s="8"/>
      <c r="AL17" s="6"/>
      <c r="AM17" s="7"/>
      <c r="AN17" s="7"/>
      <c r="AO17" s="8"/>
      <c r="AP17" s="6"/>
      <c r="AQ17" s="7"/>
      <c r="AR17" s="7"/>
      <c r="AS17" s="8"/>
      <c r="AT17" s="6"/>
      <c r="AU17" s="7"/>
      <c r="AV17" s="7"/>
      <c r="AW17" s="8"/>
      <c r="AX17" s="6"/>
      <c r="AY17" s="7"/>
      <c r="AZ17" s="7"/>
      <c r="BA17" s="8"/>
      <c r="BB17" s="6"/>
      <c r="BC17" s="7"/>
      <c r="BD17" s="7"/>
      <c r="BE17" s="8"/>
      <c r="BF17" s="6"/>
      <c r="BG17" s="7"/>
      <c r="BH17" s="7"/>
      <c r="BI17" s="8"/>
      <c r="BJ17" s="6"/>
      <c r="BK17" s="7"/>
      <c r="BL17" s="7"/>
      <c r="BM17" s="8"/>
      <c r="BN17" s="6"/>
      <c r="BO17" s="7"/>
      <c r="BP17" s="7"/>
      <c r="BQ17" s="8"/>
      <c r="BR17" s="6"/>
      <c r="BS17" s="7"/>
      <c r="BT17" s="7"/>
      <c r="BU17" s="8"/>
      <c r="BV17" s="6"/>
      <c r="BW17" s="7"/>
      <c r="BX17" s="7"/>
      <c r="BY17" s="8"/>
    </row>
    <row r="18" spans="1:89" x14ac:dyDescent="0.25">
      <c r="A18" t="s">
        <v>24</v>
      </c>
      <c r="B18" s="6">
        <v>16</v>
      </c>
      <c r="C18" s="7">
        <v>57</v>
      </c>
      <c r="D18" s="7">
        <v>75</v>
      </c>
      <c r="E18" s="8">
        <f t="shared" ref="E18:E21" si="8">50+D18+(100-TRUNC(B18/C18*100))</f>
        <v>197</v>
      </c>
      <c r="F18" s="6"/>
      <c r="G18" s="7"/>
      <c r="H18" s="7"/>
      <c r="I18" s="8"/>
      <c r="J18" s="6"/>
      <c r="K18" s="7"/>
      <c r="L18" s="7"/>
      <c r="M18" s="8"/>
      <c r="N18" s="6"/>
      <c r="O18" s="7"/>
      <c r="P18" s="7"/>
      <c r="Q18" s="8"/>
      <c r="R18" s="6"/>
      <c r="S18" s="7"/>
      <c r="T18" s="7"/>
      <c r="U18" s="8"/>
      <c r="V18" s="6"/>
      <c r="W18" s="7"/>
      <c r="X18" s="7"/>
      <c r="Y18" s="8"/>
      <c r="Z18" s="6"/>
      <c r="AA18" s="7"/>
      <c r="AB18" s="7"/>
      <c r="AC18" s="8"/>
      <c r="AD18" s="6"/>
      <c r="AE18" s="7"/>
      <c r="AF18" s="7"/>
      <c r="AG18" s="8"/>
      <c r="AH18" s="6"/>
      <c r="AI18" s="7"/>
      <c r="AJ18" s="7"/>
      <c r="AK18" s="8"/>
      <c r="AL18" s="6"/>
      <c r="AM18" s="7"/>
      <c r="AN18" s="7"/>
      <c r="AO18" s="8"/>
      <c r="AP18" s="6"/>
      <c r="AQ18" s="7"/>
      <c r="AR18" s="7"/>
      <c r="AS18" s="8"/>
      <c r="AT18" s="6"/>
      <c r="AU18" s="7"/>
      <c r="AV18" s="7"/>
      <c r="AW18" s="8"/>
      <c r="AX18" s="6"/>
      <c r="AY18" s="7"/>
      <c r="AZ18" s="7"/>
      <c r="BA18" s="8"/>
      <c r="BB18" s="6"/>
      <c r="BC18" s="7"/>
      <c r="BD18" s="7"/>
      <c r="BE18" s="8"/>
      <c r="BF18" s="6"/>
      <c r="BG18" s="7"/>
      <c r="BH18" s="7"/>
      <c r="BI18" s="8"/>
      <c r="BJ18" s="6"/>
      <c r="BK18" s="7"/>
      <c r="BL18" s="7"/>
      <c r="BM18" s="8"/>
      <c r="BN18" s="6"/>
      <c r="BO18" s="7"/>
      <c r="BP18" s="7"/>
      <c r="BQ18" s="8"/>
      <c r="BR18" s="6"/>
      <c r="BS18" s="7"/>
      <c r="BT18" s="7"/>
      <c r="BU18" s="8"/>
      <c r="BV18" s="6"/>
      <c r="BW18" s="7"/>
      <c r="BX18" s="7"/>
      <c r="BY18" s="8"/>
    </row>
    <row r="19" spans="1:89" x14ac:dyDescent="0.25">
      <c r="A19" t="s">
        <v>25</v>
      </c>
      <c r="B19" s="6">
        <v>16</v>
      </c>
      <c r="C19" s="7">
        <v>57</v>
      </c>
      <c r="D19" s="7">
        <v>75</v>
      </c>
      <c r="E19" s="8">
        <f t="shared" si="8"/>
        <v>197</v>
      </c>
      <c r="F19" s="6"/>
      <c r="G19" s="7"/>
      <c r="H19" s="7"/>
      <c r="I19" s="8"/>
      <c r="J19" s="6">
        <v>4</v>
      </c>
      <c r="K19" s="7">
        <v>45</v>
      </c>
      <c r="L19" s="7">
        <v>50</v>
      </c>
      <c r="M19" s="8">
        <f t="shared" ref="M19:M24" si="9">50+L19+(100-TRUNC(J19/K19*100))</f>
        <v>192</v>
      </c>
      <c r="N19" s="6"/>
      <c r="O19" s="7"/>
      <c r="P19" s="7"/>
      <c r="Q19" s="8"/>
      <c r="R19" s="6"/>
      <c r="S19" s="7"/>
      <c r="T19" s="7"/>
      <c r="U19" s="8"/>
      <c r="V19" s="6"/>
      <c r="W19" s="7"/>
      <c r="X19" s="7"/>
      <c r="Y19" s="8"/>
      <c r="Z19" s="6"/>
      <c r="AA19" s="7"/>
      <c r="AB19" s="7"/>
      <c r="AC19" s="8"/>
      <c r="AD19" s="6">
        <v>6</v>
      </c>
      <c r="AE19" s="7">
        <v>43</v>
      </c>
      <c r="AF19" s="7">
        <v>75</v>
      </c>
      <c r="AG19" s="8">
        <f t="shared" ref="AG19" si="10">50+AF19+(100-TRUNC(AD19/AE19*100))</f>
        <v>212</v>
      </c>
      <c r="AH19" s="6"/>
      <c r="AI19" s="7"/>
      <c r="AJ19" s="7"/>
      <c r="AK19" s="8"/>
      <c r="AL19" s="6"/>
      <c r="AM19" s="7"/>
      <c r="AN19" s="7"/>
      <c r="AO19" s="8"/>
      <c r="AP19" s="6"/>
      <c r="AQ19" s="7"/>
      <c r="AR19" s="7"/>
      <c r="AS19" s="8"/>
      <c r="AT19" s="6"/>
      <c r="AU19" s="7"/>
      <c r="AV19" s="7"/>
      <c r="AW19" s="8"/>
      <c r="AX19" s="6"/>
      <c r="AY19" s="7"/>
      <c r="AZ19" s="7"/>
      <c r="BA19" s="8"/>
      <c r="BB19" s="6"/>
      <c r="BC19" s="7"/>
      <c r="BD19" s="7"/>
      <c r="BE19" s="8"/>
      <c r="BF19" s="6"/>
      <c r="BG19" s="7"/>
      <c r="BH19" s="7"/>
      <c r="BI19" s="8"/>
      <c r="BJ19" s="6"/>
      <c r="BK19" s="7"/>
      <c r="BL19" s="7"/>
      <c r="BM19" s="8"/>
      <c r="BN19" s="6">
        <v>2</v>
      </c>
      <c r="BO19" s="7">
        <v>26</v>
      </c>
      <c r="BP19" s="7">
        <v>50</v>
      </c>
      <c r="BQ19" s="8">
        <f>50+BP19+(100-TRUNC(BN19/BO19*100))</f>
        <v>193</v>
      </c>
      <c r="BR19" s="6">
        <v>2</v>
      </c>
      <c r="BS19" s="7">
        <v>41</v>
      </c>
      <c r="BT19" s="7">
        <v>75</v>
      </c>
      <c r="BU19" s="8">
        <f t="shared" ref="BU19:BU27" si="11">50+BT19+(100-TRUNC(BR19/BS19*100))</f>
        <v>221</v>
      </c>
      <c r="BV19" s="6"/>
      <c r="BW19" s="7"/>
      <c r="BX19" s="7"/>
      <c r="BY19" s="8"/>
      <c r="CH19">
        <v>2</v>
      </c>
      <c r="CI19">
        <v>37</v>
      </c>
      <c r="CJ19">
        <v>50</v>
      </c>
      <c r="CK19" s="8">
        <f>50+CJ19+(100-TRUNC(CH19/CI19*100))</f>
        <v>195</v>
      </c>
    </row>
    <row r="20" spans="1:89" x14ac:dyDescent="0.25">
      <c r="A20" t="s">
        <v>26</v>
      </c>
      <c r="B20" s="6">
        <v>16</v>
      </c>
      <c r="C20" s="7">
        <v>57</v>
      </c>
      <c r="D20" s="7">
        <v>75</v>
      </c>
      <c r="E20" s="8">
        <f t="shared" si="8"/>
        <v>197</v>
      </c>
      <c r="F20" s="6"/>
      <c r="G20" s="7"/>
      <c r="H20" s="7"/>
      <c r="I20" s="8"/>
      <c r="J20" s="6">
        <v>8</v>
      </c>
      <c r="K20" s="7">
        <v>45</v>
      </c>
      <c r="L20" s="7">
        <v>50</v>
      </c>
      <c r="M20" s="8">
        <f t="shared" si="9"/>
        <v>183</v>
      </c>
      <c r="N20" s="6"/>
      <c r="O20" s="7"/>
      <c r="P20" s="7"/>
      <c r="Q20" s="8"/>
      <c r="R20" s="6"/>
      <c r="S20" s="7"/>
      <c r="T20" s="7"/>
      <c r="U20" s="8"/>
      <c r="V20" s="6"/>
      <c r="W20" s="7"/>
      <c r="X20" s="7"/>
      <c r="Y20" s="8"/>
      <c r="Z20" s="6"/>
      <c r="AA20" s="7"/>
      <c r="AB20" s="7"/>
      <c r="AC20" s="8"/>
      <c r="AD20" s="6"/>
      <c r="AE20" s="7"/>
      <c r="AF20" s="7"/>
      <c r="AG20" s="8"/>
      <c r="AH20" s="6"/>
      <c r="AI20" s="7"/>
      <c r="AJ20" s="7"/>
      <c r="AK20" s="8"/>
      <c r="AL20" s="6"/>
      <c r="AM20" s="7"/>
      <c r="AN20" s="7"/>
      <c r="AO20" s="8"/>
      <c r="AP20" s="6"/>
      <c r="AQ20" s="7"/>
      <c r="AR20" s="7"/>
      <c r="AS20" s="8"/>
      <c r="AT20" s="6"/>
      <c r="AU20" s="7"/>
      <c r="AV20" s="7"/>
      <c r="AW20" s="8"/>
      <c r="AX20" s="6"/>
      <c r="AY20" s="7"/>
      <c r="AZ20" s="7"/>
      <c r="BA20" s="8"/>
      <c r="BB20" s="6"/>
      <c r="BC20" s="7"/>
      <c r="BD20" s="7"/>
      <c r="BE20" s="8"/>
      <c r="BF20" s="6"/>
      <c r="BG20" s="7"/>
      <c r="BH20" s="7"/>
      <c r="BI20" s="8"/>
      <c r="BJ20" s="6"/>
      <c r="BK20" s="7"/>
      <c r="BL20" s="7"/>
      <c r="BM20" s="8"/>
      <c r="BN20" s="6">
        <v>4</v>
      </c>
      <c r="BO20" s="7">
        <v>26</v>
      </c>
      <c r="BP20" s="7">
        <v>50</v>
      </c>
      <c r="BQ20" s="8">
        <f>50+BP20+(100-TRUNC(BN20/BO20*100))</f>
        <v>185</v>
      </c>
      <c r="BR20" s="6">
        <v>16</v>
      </c>
      <c r="BS20" s="7">
        <v>41</v>
      </c>
      <c r="BT20" s="7">
        <v>75</v>
      </c>
      <c r="BU20" s="8">
        <f t="shared" si="11"/>
        <v>186</v>
      </c>
      <c r="BV20" s="6"/>
      <c r="BW20" s="7"/>
      <c r="BX20" s="7"/>
      <c r="BY20" s="8"/>
      <c r="CH20">
        <v>17</v>
      </c>
      <c r="CI20">
        <v>37</v>
      </c>
      <c r="CJ20">
        <v>50</v>
      </c>
      <c r="CK20" s="8">
        <f>50+CJ20+(100-TRUNC(CH20/CI20*100))</f>
        <v>155</v>
      </c>
    </row>
    <row r="21" spans="1:89" x14ac:dyDescent="0.25">
      <c r="A21" t="s">
        <v>27</v>
      </c>
      <c r="B21" s="6">
        <v>46</v>
      </c>
      <c r="C21" s="7">
        <v>78</v>
      </c>
      <c r="D21" s="7">
        <v>75</v>
      </c>
      <c r="E21" s="8">
        <f t="shared" si="8"/>
        <v>167</v>
      </c>
      <c r="F21" s="6"/>
      <c r="G21" s="7"/>
      <c r="H21" s="7"/>
      <c r="I21" s="8"/>
      <c r="J21" s="6">
        <v>10</v>
      </c>
      <c r="K21" s="7">
        <v>45</v>
      </c>
      <c r="L21" s="7">
        <v>50</v>
      </c>
      <c r="M21" s="8">
        <f t="shared" si="9"/>
        <v>178</v>
      </c>
      <c r="N21" s="6"/>
      <c r="O21" s="7"/>
      <c r="P21" s="7"/>
      <c r="Q21" s="8"/>
      <c r="R21" s="6">
        <v>10</v>
      </c>
      <c r="S21" s="7">
        <v>46</v>
      </c>
      <c r="T21" s="7"/>
      <c r="U21" s="8">
        <f t="shared" ref="U21" si="12">50+T21+(100-TRUNC(R21/S21*100))</f>
        <v>129</v>
      </c>
      <c r="V21" s="6"/>
      <c r="W21" s="7"/>
      <c r="X21" s="7"/>
      <c r="Y21" s="8"/>
      <c r="Z21" s="6"/>
      <c r="AA21" s="7"/>
      <c r="AB21" s="7"/>
      <c r="AC21" s="8"/>
      <c r="AD21" s="6">
        <v>7</v>
      </c>
      <c r="AE21" s="7">
        <v>43</v>
      </c>
      <c r="AF21" s="7">
        <v>75</v>
      </c>
      <c r="AG21" s="8">
        <f>50+AF21+(100-TRUNC(AD21/AE21*100))</f>
        <v>209</v>
      </c>
      <c r="AH21" s="6"/>
      <c r="AI21" s="7"/>
      <c r="AJ21" s="7"/>
      <c r="AK21" s="8"/>
      <c r="AL21" s="6"/>
      <c r="AM21" s="7"/>
      <c r="AN21" s="7"/>
      <c r="AO21" s="8"/>
      <c r="AP21" s="6"/>
      <c r="AQ21" s="7"/>
      <c r="AR21" s="7"/>
      <c r="AS21" s="8"/>
      <c r="AT21" s="6"/>
      <c r="AU21" s="7"/>
      <c r="AV21" s="7"/>
      <c r="AW21" s="8"/>
      <c r="AX21" s="6"/>
      <c r="AY21" s="7"/>
      <c r="AZ21" s="7"/>
      <c r="BA21" s="8"/>
      <c r="BB21" s="6">
        <v>10</v>
      </c>
      <c r="BC21" s="7">
        <v>49</v>
      </c>
      <c r="BD21" s="7"/>
      <c r="BE21" s="8">
        <f>50+BD21+(100-TRUNC(BB21/BC21*100))</f>
        <v>130</v>
      </c>
      <c r="BF21" s="6"/>
      <c r="BG21" s="7"/>
      <c r="BH21" s="7"/>
      <c r="BI21" s="8"/>
      <c r="BJ21" s="6"/>
      <c r="BK21" s="7"/>
      <c r="BL21" s="7"/>
      <c r="BM21" s="8"/>
      <c r="BN21" s="6"/>
      <c r="BO21" s="7"/>
      <c r="BP21" s="7"/>
      <c r="BQ21" s="8"/>
      <c r="BR21" s="6">
        <v>13</v>
      </c>
      <c r="BS21" s="7">
        <v>41</v>
      </c>
      <c r="BT21" s="7">
        <v>75</v>
      </c>
      <c r="BU21" s="8">
        <f t="shared" si="11"/>
        <v>194</v>
      </c>
      <c r="BV21" s="6"/>
      <c r="BW21" s="7"/>
      <c r="BX21" s="7"/>
      <c r="BY21" s="8"/>
    </row>
    <row r="22" spans="1:89" x14ac:dyDescent="0.25">
      <c r="A22" t="s">
        <v>39</v>
      </c>
      <c r="B22" s="6"/>
      <c r="C22" s="7"/>
      <c r="D22" s="7"/>
      <c r="E22" s="8"/>
      <c r="F22" s="6"/>
      <c r="G22" s="7"/>
      <c r="H22" s="7"/>
      <c r="I22" s="8"/>
      <c r="J22" s="6">
        <v>38</v>
      </c>
      <c r="K22" s="7">
        <v>45</v>
      </c>
      <c r="L22" s="7">
        <v>50</v>
      </c>
      <c r="M22" s="8">
        <f t="shared" si="9"/>
        <v>116</v>
      </c>
      <c r="N22" s="6"/>
      <c r="O22" s="7"/>
      <c r="P22" s="7"/>
      <c r="Q22" s="8"/>
      <c r="R22" s="6"/>
      <c r="S22" s="7"/>
      <c r="T22" s="7"/>
      <c r="U22" s="8"/>
      <c r="V22" s="6"/>
      <c r="W22" s="7"/>
      <c r="X22" s="7"/>
      <c r="Y22" s="8"/>
      <c r="Z22" s="6"/>
      <c r="AA22" s="7"/>
      <c r="AB22" s="7"/>
      <c r="AC22" s="8"/>
      <c r="AD22" s="6">
        <v>40</v>
      </c>
      <c r="AE22" s="7">
        <v>43</v>
      </c>
      <c r="AF22" s="7">
        <v>75</v>
      </c>
      <c r="AG22" s="8">
        <f t="shared" ref="AG22" si="13">50+AF22+(100-TRUNC(AD22/AE22*100))</f>
        <v>132</v>
      </c>
      <c r="AH22" s="6"/>
      <c r="AI22" s="7"/>
      <c r="AJ22" s="7"/>
      <c r="AK22" s="8"/>
      <c r="AL22" s="6"/>
      <c r="AM22" s="7"/>
      <c r="AN22" s="7"/>
      <c r="AO22" s="8"/>
      <c r="AP22" s="6"/>
      <c r="AQ22" s="7"/>
      <c r="AR22" s="7"/>
      <c r="AS22" s="8"/>
      <c r="AT22" s="6"/>
      <c r="AU22" s="7"/>
      <c r="AV22" s="7"/>
      <c r="AW22" s="8"/>
      <c r="AX22" s="6"/>
      <c r="AY22" s="7"/>
      <c r="AZ22" s="7"/>
      <c r="BA22" s="8"/>
      <c r="BB22" s="6"/>
      <c r="BC22" s="7"/>
      <c r="BD22" s="7"/>
      <c r="BE22" s="8"/>
      <c r="BF22" s="6"/>
      <c r="BG22" s="7"/>
      <c r="BH22" s="7"/>
      <c r="BI22" s="8"/>
      <c r="BJ22" s="6"/>
      <c r="BK22" s="7"/>
      <c r="BL22" s="7"/>
      <c r="BM22" s="8"/>
      <c r="BN22" s="6"/>
      <c r="BO22" s="7"/>
      <c r="BP22" s="7"/>
      <c r="BQ22" s="8"/>
      <c r="BR22" s="6">
        <v>40</v>
      </c>
      <c r="BS22" s="7">
        <v>41</v>
      </c>
      <c r="BT22" s="7">
        <v>75</v>
      </c>
      <c r="BU22" s="8">
        <f t="shared" si="11"/>
        <v>128</v>
      </c>
      <c r="BV22" s="6"/>
      <c r="BW22" s="7"/>
      <c r="BX22" s="7"/>
      <c r="BY22" s="8"/>
    </row>
    <row r="23" spans="1:89" x14ac:dyDescent="0.25">
      <c r="A23" t="s">
        <v>40</v>
      </c>
      <c r="B23" s="6"/>
      <c r="C23" s="7"/>
      <c r="D23" s="7"/>
      <c r="E23" s="8"/>
      <c r="F23" s="6"/>
      <c r="G23" s="7"/>
      <c r="H23" s="7"/>
      <c r="I23" s="8"/>
      <c r="J23" s="6">
        <v>2</v>
      </c>
      <c r="K23" s="7">
        <v>53</v>
      </c>
      <c r="L23" s="7">
        <v>50</v>
      </c>
      <c r="M23" s="8">
        <f t="shared" si="9"/>
        <v>197</v>
      </c>
      <c r="N23" s="6"/>
      <c r="O23" s="7"/>
      <c r="P23" s="7"/>
      <c r="Q23" s="8"/>
      <c r="R23" s="6">
        <v>4</v>
      </c>
      <c r="S23" s="7">
        <v>30</v>
      </c>
      <c r="T23" s="7"/>
      <c r="U23" s="8">
        <f t="shared" ref="U23" si="14">50+T23+(100-TRUNC(R23/S23*100))</f>
        <v>137</v>
      </c>
      <c r="V23" s="6"/>
      <c r="W23" s="7"/>
      <c r="X23" s="7"/>
      <c r="Y23" s="8"/>
      <c r="Z23" s="6">
        <v>5</v>
      </c>
      <c r="AA23" s="7">
        <v>97</v>
      </c>
      <c r="AB23" s="7"/>
      <c r="AC23" s="8">
        <f>50+AB23+(100-TRUNC(Z23/AA23*100))</f>
        <v>145</v>
      </c>
      <c r="AD23" s="6">
        <v>8</v>
      </c>
      <c r="AE23" s="7">
        <v>55</v>
      </c>
      <c r="AF23" s="7">
        <v>75</v>
      </c>
      <c r="AG23" s="8">
        <f t="shared" ref="AG23:AG28" si="15">50+AF23+(100-TRUNC(AD23/AE23*100))</f>
        <v>211</v>
      </c>
      <c r="AH23" s="6"/>
      <c r="AI23" s="7"/>
      <c r="AJ23" s="7"/>
      <c r="AK23" s="8"/>
      <c r="AL23" s="6"/>
      <c r="AM23" s="7"/>
      <c r="AN23" s="7"/>
      <c r="AO23" s="8"/>
      <c r="AP23" s="6"/>
      <c r="AQ23" s="7"/>
      <c r="AR23" s="7"/>
      <c r="AS23" s="8"/>
      <c r="AT23" s="6"/>
      <c r="AU23" s="7"/>
      <c r="AV23" s="7"/>
      <c r="AW23" s="8"/>
      <c r="AX23" s="6"/>
      <c r="AY23" s="7"/>
      <c r="AZ23" s="7"/>
      <c r="BA23" s="8"/>
      <c r="BB23" s="6"/>
      <c r="BC23" s="7"/>
      <c r="BD23" s="7"/>
      <c r="BE23" s="8"/>
      <c r="BF23" s="6"/>
      <c r="BG23" s="7"/>
      <c r="BH23" s="7"/>
      <c r="BI23" s="8"/>
      <c r="BJ23" s="6"/>
      <c r="BK23" s="7"/>
      <c r="BL23" s="7"/>
      <c r="BM23" s="8"/>
      <c r="BN23" s="6"/>
      <c r="BO23" s="7"/>
      <c r="BP23" s="7"/>
      <c r="BQ23" s="8"/>
      <c r="BR23" s="6">
        <v>4</v>
      </c>
      <c r="BS23" s="7">
        <v>53</v>
      </c>
      <c r="BT23" s="7">
        <v>75</v>
      </c>
      <c r="BU23" s="8">
        <f t="shared" si="11"/>
        <v>218</v>
      </c>
      <c r="BV23" s="6"/>
      <c r="BW23" s="7"/>
      <c r="BX23" s="7"/>
      <c r="BY23" s="8"/>
    </row>
    <row r="24" spans="1:89" x14ac:dyDescent="0.25">
      <c r="A24" t="s">
        <v>41</v>
      </c>
      <c r="B24" s="6"/>
      <c r="C24" s="7"/>
      <c r="D24" s="7"/>
      <c r="E24" s="8"/>
      <c r="F24" s="6"/>
      <c r="G24" s="7"/>
      <c r="H24" s="7"/>
      <c r="I24" s="8"/>
      <c r="J24" s="6">
        <v>44</v>
      </c>
      <c r="K24" s="7">
        <v>53</v>
      </c>
      <c r="L24" s="7">
        <v>50</v>
      </c>
      <c r="M24" s="8">
        <f t="shared" si="9"/>
        <v>117</v>
      </c>
      <c r="N24" s="6"/>
      <c r="O24" s="7"/>
      <c r="P24" s="7"/>
      <c r="Q24" s="8"/>
      <c r="R24" s="6"/>
      <c r="S24" s="7"/>
      <c r="T24" s="7"/>
      <c r="U24" s="8"/>
      <c r="V24" s="6"/>
      <c r="W24" s="7"/>
      <c r="X24" s="7"/>
      <c r="Y24" s="8"/>
      <c r="Z24" s="6"/>
      <c r="AA24" s="7"/>
      <c r="AB24" s="7"/>
      <c r="AC24" s="8"/>
      <c r="AD24" s="6"/>
      <c r="AE24" s="7"/>
      <c r="AF24" s="7"/>
      <c r="AG24" s="8"/>
      <c r="AH24" s="6"/>
      <c r="AI24" s="7"/>
      <c r="AJ24" s="7"/>
      <c r="AK24" s="8"/>
      <c r="AL24" s="6"/>
      <c r="AM24" s="7"/>
      <c r="AN24" s="7"/>
      <c r="AO24" s="8"/>
      <c r="AP24" s="6"/>
      <c r="AQ24" s="7"/>
      <c r="AR24" s="7"/>
      <c r="AS24" s="8"/>
      <c r="AT24" s="6"/>
      <c r="AU24" s="7"/>
      <c r="AV24" s="7"/>
      <c r="AW24" s="8"/>
      <c r="AX24" s="6"/>
      <c r="AY24" s="7"/>
      <c r="AZ24" s="7"/>
      <c r="BA24" s="8"/>
      <c r="BB24" s="6"/>
      <c r="BC24" s="7"/>
      <c r="BD24" s="7"/>
      <c r="BE24" s="8"/>
      <c r="BF24" s="6"/>
      <c r="BG24" s="7"/>
      <c r="BH24" s="7"/>
      <c r="BI24" s="8"/>
      <c r="BJ24" s="6"/>
      <c r="BK24" s="7"/>
      <c r="BL24" s="7"/>
      <c r="BM24" s="8"/>
      <c r="BN24" s="6"/>
      <c r="BO24" s="7"/>
      <c r="BP24" s="7"/>
      <c r="BQ24" s="8"/>
      <c r="BR24" s="6">
        <v>28</v>
      </c>
      <c r="BS24" s="7">
        <v>53</v>
      </c>
      <c r="BT24" s="7">
        <v>75</v>
      </c>
      <c r="BU24" s="8">
        <f t="shared" si="11"/>
        <v>173</v>
      </c>
      <c r="BV24" s="6"/>
      <c r="BW24" s="7"/>
      <c r="BX24" s="7"/>
      <c r="BY24" s="8"/>
    </row>
    <row r="25" spans="1:89" x14ac:dyDescent="0.25">
      <c r="A25" t="s">
        <v>53</v>
      </c>
      <c r="B25" s="6"/>
      <c r="C25" s="7"/>
      <c r="D25" s="7"/>
      <c r="E25" s="8"/>
      <c r="F25" s="6"/>
      <c r="G25" s="7"/>
      <c r="H25" s="7"/>
      <c r="I25" s="8"/>
      <c r="J25" s="6"/>
      <c r="K25" s="7"/>
      <c r="L25" s="7"/>
      <c r="M25" s="8"/>
      <c r="N25" s="6"/>
      <c r="O25" s="7"/>
      <c r="P25" s="7"/>
      <c r="Q25" s="8"/>
      <c r="R25" s="6"/>
      <c r="S25" s="7"/>
      <c r="T25" s="7"/>
      <c r="U25" s="8"/>
      <c r="V25" s="6"/>
      <c r="W25" s="7"/>
      <c r="X25" s="7"/>
      <c r="Y25" s="8"/>
      <c r="Z25" s="6">
        <v>23</v>
      </c>
      <c r="AA25" s="7">
        <v>78</v>
      </c>
      <c r="AB25" s="7"/>
      <c r="AC25" s="8">
        <f>50+AB25+(100-TRUNC(Z25/AA25*100))</f>
        <v>121</v>
      </c>
      <c r="AD25" s="6">
        <v>13</v>
      </c>
      <c r="AE25" s="7">
        <v>43</v>
      </c>
      <c r="AF25" s="7">
        <v>75</v>
      </c>
      <c r="AG25" s="8">
        <f t="shared" si="15"/>
        <v>195</v>
      </c>
      <c r="AH25" s="6"/>
      <c r="AI25" s="7"/>
      <c r="AJ25" s="7"/>
      <c r="AK25" s="8"/>
      <c r="AL25" s="6"/>
      <c r="AM25" s="7"/>
      <c r="AN25" s="7"/>
      <c r="AO25" s="8"/>
      <c r="AP25" s="6"/>
      <c r="AQ25" s="7"/>
      <c r="AR25" s="7"/>
      <c r="AS25" s="8"/>
      <c r="AT25" s="6"/>
      <c r="AU25" s="7"/>
      <c r="AV25" s="7"/>
      <c r="AW25" s="8"/>
      <c r="AX25" s="6"/>
      <c r="AY25" s="7"/>
      <c r="AZ25" s="7"/>
      <c r="BA25" s="8"/>
      <c r="BB25" s="6"/>
      <c r="BC25" s="7"/>
      <c r="BD25" s="7"/>
      <c r="BE25" s="8"/>
      <c r="BF25" s="6"/>
      <c r="BG25" s="7"/>
      <c r="BH25" s="7"/>
      <c r="BI25" s="8"/>
      <c r="BJ25" s="6"/>
      <c r="BK25" s="7"/>
      <c r="BL25" s="7"/>
      <c r="BM25" s="8"/>
      <c r="BN25" s="6"/>
      <c r="BO25" s="7"/>
      <c r="BP25" s="7"/>
      <c r="BQ25" s="8"/>
      <c r="BR25" s="6">
        <v>26</v>
      </c>
      <c r="BS25" s="7">
        <v>41</v>
      </c>
      <c r="BT25" s="7">
        <v>75</v>
      </c>
      <c r="BU25" s="8">
        <f t="shared" si="11"/>
        <v>162</v>
      </c>
      <c r="BV25" s="6"/>
      <c r="BW25" s="7"/>
      <c r="BX25" s="7"/>
      <c r="BY25" s="8"/>
      <c r="CH25">
        <v>18</v>
      </c>
      <c r="CI25">
        <v>37</v>
      </c>
      <c r="CJ25">
        <v>50</v>
      </c>
      <c r="CK25" s="8">
        <f>50+CJ25+(100-TRUNC(CH25/CI25*100))</f>
        <v>152</v>
      </c>
    </row>
    <row r="26" spans="1:89" x14ac:dyDescent="0.25">
      <c r="A26" t="s">
        <v>56</v>
      </c>
      <c r="B26" s="6"/>
      <c r="C26" s="7"/>
      <c r="D26" s="7"/>
      <c r="E26" s="8"/>
      <c r="F26" s="6"/>
      <c r="G26" s="7"/>
      <c r="H26" s="7"/>
      <c r="I26" s="8"/>
      <c r="J26" s="6"/>
      <c r="K26" s="7"/>
      <c r="L26" s="7"/>
      <c r="M26" s="8"/>
      <c r="N26" s="6"/>
      <c r="O26" s="7"/>
      <c r="P26" s="7"/>
      <c r="Q26" s="8"/>
      <c r="R26" s="6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  <c r="AD26" s="6">
        <v>2</v>
      </c>
      <c r="AE26" s="7">
        <v>55</v>
      </c>
      <c r="AF26" s="7">
        <v>75</v>
      </c>
      <c r="AG26" s="8">
        <f t="shared" si="15"/>
        <v>222</v>
      </c>
      <c r="AH26" s="6"/>
      <c r="AI26" s="7"/>
      <c r="AJ26" s="7"/>
      <c r="AK26" s="8"/>
      <c r="AL26" s="6"/>
      <c r="AM26" s="7"/>
      <c r="AN26" s="7"/>
      <c r="AO26" s="8"/>
      <c r="AP26" s="6"/>
      <c r="AQ26" s="7"/>
      <c r="AR26" s="7"/>
      <c r="AS26" s="8"/>
      <c r="AT26" s="6"/>
      <c r="AU26" s="7"/>
      <c r="AV26" s="7"/>
      <c r="AW26" s="8"/>
      <c r="AX26" s="6"/>
      <c r="AY26" s="7"/>
      <c r="AZ26" s="7"/>
      <c r="BA26" s="8"/>
      <c r="BB26" s="6"/>
      <c r="BC26" s="7"/>
      <c r="BD26" s="7"/>
      <c r="BE26" s="8"/>
      <c r="BF26" s="6"/>
      <c r="BG26" s="7"/>
      <c r="BH26" s="7"/>
      <c r="BI26" s="8"/>
      <c r="BJ26" s="6"/>
      <c r="BK26" s="7"/>
      <c r="BL26" s="7"/>
      <c r="BM26" s="8"/>
      <c r="BN26" s="6"/>
      <c r="BO26" s="7"/>
      <c r="BP26" s="7"/>
      <c r="BQ26" s="8"/>
      <c r="BR26" s="6">
        <v>1</v>
      </c>
      <c r="BS26" s="7">
        <v>53</v>
      </c>
      <c r="BT26" s="7">
        <v>75</v>
      </c>
      <c r="BU26" s="8">
        <f t="shared" si="11"/>
        <v>224</v>
      </c>
      <c r="BV26" s="6"/>
      <c r="BW26" s="7"/>
      <c r="BX26" s="7"/>
      <c r="BY26" s="8"/>
    </row>
    <row r="27" spans="1:89" x14ac:dyDescent="0.25">
      <c r="A27" t="s">
        <v>57</v>
      </c>
      <c r="B27" s="6"/>
      <c r="C27" s="7"/>
      <c r="D27" s="7"/>
      <c r="E27" s="8"/>
      <c r="F27" s="6"/>
      <c r="G27" s="7"/>
      <c r="H27" s="7"/>
      <c r="I27" s="8"/>
      <c r="J27" s="6"/>
      <c r="K27" s="7"/>
      <c r="L27" s="7"/>
      <c r="M27" s="8"/>
      <c r="N27" s="6"/>
      <c r="O27" s="7"/>
      <c r="P27" s="7"/>
      <c r="Q27" s="8"/>
      <c r="R27" s="6"/>
      <c r="S27" s="7"/>
      <c r="T27" s="7"/>
      <c r="U27" s="8"/>
      <c r="V27" s="6"/>
      <c r="W27" s="7"/>
      <c r="X27" s="7"/>
      <c r="Y27" s="8"/>
      <c r="Z27" s="6"/>
      <c r="AA27" s="7"/>
      <c r="AB27" s="7"/>
      <c r="AC27" s="8"/>
      <c r="AD27" s="6">
        <v>18</v>
      </c>
      <c r="AE27" s="7">
        <v>43</v>
      </c>
      <c r="AF27" s="7">
        <v>75</v>
      </c>
      <c r="AG27" s="8">
        <f t="shared" si="15"/>
        <v>184</v>
      </c>
      <c r="AH27" s="6"/>
      <c r="AI27" s="7"/>
      <c r="AJ27" s="7"/>
      <c r="AK27" s="8"/>
      <c r="AL27" s="6"/>
      <c r="AM27" s="7"/>
      <c r="AN27" s="7"/>
      <c r="AO27" s="8"/>
      <c r="AP27" s="6"/>
      <c r="AQ27" s="7"/>
      <c r="AR27" s="7"/>
      <c r="AS27" s="8"/>
      <c r="AT27" s="6"/>
      <c r="AU27" s="7"/>
      <c r="AV27" s="7"/>
      <c r="AW27" s="8"/>
      <c r="AX27" s="6"/>
      <c r="AY27" s="7"/>
      <c r="AZ27" s="7"/>
      <c r="BA27" s="8"/>
      <c r="BB27" s="6"/>
      <c r="BC27" s="7"/>
      <c r="BD27" s="7"/>
      <c r="BE27" s="8"/>
      <c r="BF27" s="6"/>
      <c r="BG27" s="7"/>
      <c r="BH27" s="7"/>
      <c r="BI27" s="8"/>
      <c r="BJ27" s="6"/>
      <c r="BK27" s="7"/>
      <c r="BL27" s="7"/>
      <c r="BM27" s="8"/>
      <c r="BN27" s="6">
        <v>13</v>
      </c>
      <c r="BO27" s="7">
        <v>26</v>
      </c>
      <c r="BP27" s="7">
        <v>50</v>
      </c>
      <c r="BQ27" s="8">
        <f>50+BP27+(100-TRUNC(BN27/BO27*100))</f>
        <v>150</v>
      </c>
      <c r="BR27" s="6">
        <v>21</v>
      </c>
      <c r="BS27" s="7">
        <v>41</v>
      </c>
      <c r="BT27" s="7">
        <v>75</v>
      </c>
      <c r="BU27" s="8">
        <f t="shared" si="11"/>
        <v>174</v>
      </c>
      <c r="BV27" s="6"/>
      <c r="BW27" s="7"/>
      <c r="BX27" s="7"/>
      <c r="BY27" s="8"/>
    </row>
    <row r="28" spans="1:89" x14ac:dyDescent="0.25">
      <c r="A28" t="s">
        <v>58</v>
      </c>
      <c r="B28" s="6"/>
      <c r="C28" s="7"/>
      <c r="D28" s="7"/>
      <c r="E28" s="8"/>
      <c r="F28" s="6"/>
      <c r="G28" s="7"/>
      <c r="H28" s="7"/>
      <c r="I28" s="8"/>
      <c r="J28" s="6"/>
      <c r="K28" s="7"/>
      <c r="L28" s="7"/>
      <c r="M28" s="8"/>
      <c r="N28" s="6"/>
      <c r="O28" s="7"/>
      <c r="P28" s="7"/>
      <c r="Q28" s="8"/>
      <c r="R28" s="6"/>
      <c r="S28" s="7"/>
      <c r="T28" s="7"/>
      <c r="U28" s="8"/>
      <c r="V28" s="6"/>
      <c r="W28" s="7"/>
      <c r="X28" s="7"/>
      <c r="Y28" s="8"/>
      <c r="Z28" s="6"/>
      <c r="AA28" s="7"/>
      <c r="AB28" s="7"/>
      <c r="AC28" s="8"/>
      <c r="AD28" s="6">
        <v>43</v>
      </c>
      <c r="AE28" s="7">
        <v>43</v>
      </c>
      <c r="AF28" s="7">
        <v>75</v>
      </c>
      <c r="AG28" s="8">
        <f t="shared" si="15"/>
        <v>125</v>
      </c>
      <c r="AH28" s="6"/>
      <c r="AI28" s="7"/>
      <c r="AJ28" s="7"/>
      <c r="AK28" s="8"/>
      <c r="AL28" s="6"/>
      <c r="AM28" s="7"/>
      <c r="AN28" s="7"/>
      <c r="AO28" s="8"/>
      <c r="AP28" s="6"/>
      <c r="AQ28" s="7"/>
      <c r="AR28" s="7"/>
      <c r="AS28" s="8"/>
      <c r="AT28" s="6"/>
      <c r="AU28" s="7"/>
      <c r="AV28" s="7"/>
      <c r="AW28" s="8"/>
      <c r="AX28" s="6"/>
      <c r="AY28" s="7"/>
      <c r="AZ28" s="7"/>
      <c r="BA28" s="8"/>
      <c r="BB28" s="6"/>
      <c r="BC28" s="7"/>
      <c r="BD28" s="7"/>
      <c r="BE28" s="8"/>
      <c r="BF28" s="6"/>
      <c r="BG28" s="7"/>
      <c r="BH28" s="7"/>
      <c r="BI28" s="8"/>
      <c r="BJ28" s="6"/>
      <c r="BK28" s="7"/>
      <c r="BL28" s="7"/>
      <c r="BM28" s="8"/>
      <c r="BN28" s="6"/>
      <c r="BO28" s="7"/>
      <c r="BP28" s="7"/>
      <c r="BQ28" s="8"/>
      <c r="BR28" s="6"/>
      <c r="BS28" s="7"/>
      <c r="BT28" s="7"/>
      <c r="BU28" s="8"/>
      <c r="BV28" s="6"/>
      <c r="BW28" s="7"/>
      <c r="BX28" s="7"/>
      <c r="BY28" s="8"/>
    </row>
    <row r="29" spans="1:89" x14ac:dyDescent="0.25">
      <c r="A29" t="s">
        <v>75</v>
      </c>
      <c r="B29" s="6"/>
      <c r="C29" s="7"/>
      <c r="D29" s="7"/>
      <c r="E29" s="8"/>
      <c r="F29" s="6"/>
      <c r="G29" s="7"/>
      <c r="H29" s="7"/>
      <c r="I29" s="8"/>
      <c r="J29" s="6"/>
      <c r="K29" s="7"/>
      <c r="L29" s="7"/>
      <c r="M29" s="8"/>
      <c r="N29" s="6"/>
      <c r="O29" s="7"/>
      <c r="P29" s="7"/>
      <c r="Q29" s="8"/>
      <c r="R29" s="6"/>
      <c r="S29" s="7"/>
      <c r="T29" s="7"/>
      <c r="U29" s="8"/>
      <c r="V29" s="6"/>
      <c r="W29" s="7"/>
      <c r="X29" s="7"/>
      <c r="Y29" s="8"/>
      <c r="Z29" s="6"/>
      <c r="AA29" s="7"/>
      <c r="AB29" s="7"/>
      <c r="AC29" s="8"/>
      <c r="AD29" s="6"/>
      <c r="AE29" s="7"/>
      <c r="AF29" s="7"/>
      <c r="AG29" s="8"/>
      <c r="AH29" s="6"/>
      <c r="AI29" s="7"/>
      <c r="AJ29" s="7"/>
      <c r="AK29" s="8"/>
      <c r="AL29" s="6"/>
      <c r="AM29" s="7"/>
      <c r="AN29" s="7"/>
      <c r="AO29" s="8"/>
      <c r="AP29" s="6"/>
      <c r="AQ29" s="7"/>
      <c r="AR29" s="7"/>
      <c r="AS29" s="8"/>
      <c r="AT29" s="6"/>
      <c r="AU29" s="7"/>
      <c r="AV29" s="7"/>
      <c r="AW29" s="8"/>
      <c r="AX29" s="6"/>
      <c r="AY29" s="7"/>
      <c r="AZ29" s="7"/>
      <c r="BA29" s="8"/>
      <c r="BB29" s="6"/>
      <c r="BC29" s="7"/>
      <c r="BD29" s="7"/>
      <c r="BE29" s="8"/>
      <c r="BF29" s="6"/>
      <c r="BG29" s="7"/>
      <c r="BH29" s="7"/>
      <c r="BI29" s="8"/>
      <c r="BJ29" s="6"/>
      <c r="BK29" s="7"/>
      <c r="BL29" s="7"/>
      <c r="BM29" s="8"/>
      <c r="BN29" s="6"/>
      <c r="BO29" s="7"/>
      <c r="BP29" s="7"/>
      <c r="BQ29" s="8"/>
      <c r="BR29" s="6">
        <v>25</v>
      </c>
      <c r="BS29" s="7">
        <v>53</v>
      </c>
      <c r="BT29" s="7">
        <v>75</v>
      </c>
      <c r="BU29" s="8">
        <f t="shared" ref="BU29:BU34" si="16">50+BT29+(100-TRUNC(BR29/BS29*100))</f>
        <v>178</v>
      </c>
      <c r="BV29" s="6"/>
      <c r="BW29" s="7"/>
      <c r="BX29" s="7"/>
      <c r="BY29" s="8"/>
    </row>
    <row r="30" spans="1:89" x14ac:dyDescent="0.25">
      <c r="A30" t="s">
        <v>76</v>
      </c>
      <c r="B30" s="6"/>
      <c r="C30" s="7"/>
      <c r="D30" s="7"/>
      <c r="E30" s="8"/>
      <c r="F30" s="6"/>
      <c r="G30" s="7"/>
      <c r="H30" s="7"/>
      <c r="I30" s="8"/>
      <c r="J30" s="6"/>
      <c r="K30" s="7"/>
      <c r="L30" s="7"/>
      <c r="M30" s="8"/>
      <c r="N30" s="6"/>
      <c r="O30" s="7"/>
      <c r="P30" s="7"/>
      <c r="Q30" s="8"/>
      <c r="R30" s="6"/>
      <c r="S30" s="7"/>
      <c r="T30" s="7"/>
      <c r="U30" s="8"/>
      <c r="V30" s="6"/>
      <c r="W30" s="7"/>
      <c r="X30" s="7"/>
      <c r="Y30" s="8"/>
      <c r="Z30" s="6"/>
      <c r="AA30" s="7"/>
      <c r="AB30" s="7"/>
      <c r="AC30" s="8"/>
      <c r="AD30" s="6"/>
      <c r="AE30" s="7"/>
      <c r="AF30" s="7"/>
      <c r="AG30" s="8"/>
      <c r="AH30" s="6"/>
      <c r="AI30" s="7"/>
      <c r="AJ30" s="7"/>
      <c r="AK30" s="8"/>
      <c r="AL30" s="6"/>
      <c r="AM30" s="7"/>
      <c r="AN30" s="7"/>
      <c r="AO30" s="8"/>
      <c r="AP30" s="6"/>
      <c r="AQ30" s="7"/>
      <c r="AR30" s="7"/>
      <c r="AS30" s="8"/>
      <c r="AT30" s="6"/>
      <c r="AU30" s="7"/>
      <c r="AV30" s="7"/>
      <c r="AW30" s="8"/>
      <c r="AX30" s="6"/>
      <c r="AY30" s="7"/>
      <c r="AZ30" s="7"/>
      <c r="BA30" s="8"/>
      <c r="BB30" s="6"/>
      <c r="BC30" s="7"/>
      <c r="BD30" s="7"/>
      <c r="BE30" s="8"/>
      <c r="BF30" s="6"/>
      <c r="BG30" s="7"/>
      <c r="BH30" s="7"/>
      <c r="BI30" s="8"/>
      <c r="BJ30" s="6"/>
      <c r="BK30" s="7"/>
      <c r="BL30" s="7"/>
      <c r="BM30" s="8"/>
      <c r="BN30" s="6"/>
      <c r="BO30" s="7"/>
      <c r="BP30" s="7"/>
      <c r="BQ30" s="8"/>
      <c r="BR30" s="6">
        <v>37</v>
      </c>
      <c r="BS30" s="7">
        <v>53</v>
      </c>
      <c r="BT30" s="7">
        <v>75</v>
      </c>
      <c r="BU30" s="8">
        <f t="shared" si="16"/>
        <v>156</v>
      </c>
      <c r="BV30" s="6"/>
      <c r="BW30" s="7"/>
      <c r="BX30" s="7"/>
      <c r="BY30" s="8"/>
    </row>
    <row r="31" spans="1:89" x14ac:dyDescent="0.25">
      <c r="A31" t="s">
        <v>77</v>
      </c>
      <c r="B31" s="6"/>
      <c r="C31" s="7"/>
      <c r="D31" s="7"/>
      <c r="E31" s="8"/>
      <c r="F31" s="6"/>
      <c r="G31" s="7"/>
      <c r="H31" s="7"/>
      <c r="I31" s="8"/>
      <c r="J31" s="6"/>
      <c r="K31" s="7"/>
      <c r="L31" s="7"/>
      <c r="M31" s="8"/>
      <c r="N31" s="6"/>
      <c r="O31" s="7"/>
      <c r="P31" s="7"/>
      <c r="Q31" s="8"/>
      <c r="R31" s="6"/>
      <c r="S31" s="7"/>
      <c r="T31" s="7"/>
      <c r="U31" s="8"/>
      <c r="V31" s="6"/>
      <c r="W31" s="7"/>
      <c r="X31" s="7"/>
      <c r="Y31" s="8"/>
      <c r="Z31" s="6"/>
      <c r="AA31" s="7"/>
      <c r="AB31" s="7"/>
      <c r="AC31" s="8"/>
      <c r="AD31" s="6"/>
      <c r="AE31" s="7"/>
      <c r="AF31" s="7"/>
      <c r="AG31" s="8"/>
      <c r="AH31" s="6"/>
      <c r="AI31" s="7"/>
      <c r="AJ31" s="7"/>
      <c r="AK31" s="8"/>
      <c r="AL31" s="6"/>
      <c r="AM31" s="7"/>
      <c r="AN31" s="7"/>
      <c r="AO31" s="8"/>
      <c r="AP31" s="6"/>
      <c r="AQ31" s="7"/>
      <c r="AR31" s="7"/>
      <c r="AS31" s="8"/>
      <c r="AT31" s="6"/>
      <c r="AU31" s="7"/>
      <c r="AV31" s="7"/>
      <c r="AW31" s="8"/>
      <c r="AX31" s="6"/>
      <c r="AY31" s="7"/>
      <c r="AZ31" s="7"/>
      <c r="BA31" s="8"/>
      <c r="BB31" s="6"/>
      <c r="BC31" s="7"/>
      <c r="BD31" s="7"/>
      <c r="BE31" s="8"/>
      <c r="BF31" s="6"/>
      <c r="BG31" s="7"/>
      <c r="BH31" s="7"/>
      <c r="BI31" s="8"/>
      <c r="BJ31" s="6"/>
      <c r="BK31" s="7"/>
      <c r="BL31" s="7"/>
      <c r="BM31" s="8"/>
      <c r="BN31" s="6"/>
      <c r="BO31" s="7"/>
      <c r="BP31" s="7"/>
      <c r="BQ31" s="8"/>
      <c r="BR31" s="6">
        <v>45</v>
      </c>
      <c r="BS31" s="7">
        <v>53</v>
      </c>
      <c r="BT31" s="7">
        <v>75</v>
      </c>
      <c r="BU31" s="8">
        <f t="shared" si="16"/>
        <v>141</v>
      </c>
      <c r="BV31" s="6"/>
      <c r="BW31" s="7"/>
      <c r="BX31" s="7"/>
      <c r="BY31" s="8"/>
    </row>
    <row r="32" spans="1:89" x14ac:dyDescent="0.25">
      <c r="A32" t="s">
        <v>78</v>
      </c>
      <c r="B32" s="6"/>
      <c r="C32" s="7"/>
      <c r="D32" s="7"/>
      <c r="E32" s="8"/>
      <c r="F32" s="6"/>
      <c r="G32" s="7"/>
      <c r="H32" s="7"/>
      <c r="I32" s="8"/>
      <c r="J32" s="6"/>
      <c r="K32" s="7"/>
      <c r="L32" s="7"/>
      <c r="M32" s="8"/>
      <c r="N32" s="6"/>
      <c r="O32" s="7"/>
      <c r="P32" s="7"/>
      <c r="Q32" s="8"/>
      <c r="R32" s="6"/>
      <c r="S32" s="7"/>
      <c r="T32" s="7"/>
      <c r="U32" s="8"/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  <c r="AH32" s="6"/>
      <c r="AI32" s="7"/>
      <c r="AJ32" s="7"/>
      <c r="AK32" s="8"/>
      <c r="AL32" s="6"/>
      <c r="AM32" s="7"/>
      <c r="AN32" s="7"/>
      <c r="AO32" s="8"/>
      <c r="AP32" s="6"/>
      <c r="AQ32" s="7"/>
      <c r="AR32" s="7"/>
      <c r="AS32" s="8"/>
      <c r="AT32" s="6"/>
      <c r="AU32" s="7"/>
      <c r="AV32" s="7"/>
      <c r="AW32" s="8"/>
      <c r="AX32" s="6"/>
      <c r="AY32" s="7"/>
      <c r="AZ32" s="7"/>
      <c r="BA32" s="8"/>
      <c r="BB32" s="6"/>
      <c r="BC32" s="7"/>
      <c r="BD32" s="7"/>
      <c r="BE32" s="8"/>
      <c r="BF32" s="6"/>
      <c r="BG32" s="7"/>
      <c r="BH32" s="7"/>
      <c r="BI32" s="8"/>
      <c r="BJ32" s="6"/>
      <c r="BK32" s="7"/>
      <c r="BL32" s="7"/>
      <c r="BM32" s="8"/>
      <c r="BN32" s="6"/>
      <c r="BO32" s="7"/>
      <c r="BP32" s="7"/>
      <c r="BQ32" s="8"/>
      <c r="BR32" s="6">
        <v>46</v>
      </c>
      <c r="BS32" s="7">
        <v>53</v>
      </c>
      <c r="BT32" s="7">
        <v>75</v>
      </c>
      <c r="BU32" s="8">
        <f t="shared" si="16"/>
        <v>139</v>
      </c>
      <c r="BV32" s="6"/>
      <c r="BW32" s="7"/>
      <c r="BX32" s="7"/>
      <c r="BY32" s="8"/>
    </row>
    <row r="33" spans="1:89" x14ac:dyDescent="0.25">
      <c r="A33" t="s">
        <v>79</v>
      </c>
      <c r="B33" s="6"/>
      <c r="C33" s="7"/>
      <c r="D33" s="7"/>
      <c r="E33" s="8"/>
      <c r="F33" s="6"/>
      <c r="G33" s="7"/>
      <c r="H33" s="7"/>
      <c r="I33" s="8"/>
      <c r="J33" s="6"/>
      <c r="K33" s="7"/>
      <c r="L33" s="7"/>
      <c r="M33" s="8"/>
      <c r="N33" s="6"/>
      <c r="O33" s="7"/>
      <c r="P33" s="7"/>
      <c r="Q33" s="8"/>
      <c r="R33" s="6"/>
      <c r="S33" s="7"/>
      <c r="T33" s="7"/>
      <c r="U33" s="8"/>
      <c r="V33" s="6"/>
      <c r="W33" s="7"/>
      <c r="X33" s="7"/>
      <c r="Y33" s="8"/>
      <c r="Z33" s="6"/>
      <c r="AA33" s="7"/>
      <c r="AB33" s="7"/>
      <c r="AC33" s="8"/>
      <c r="AD33" s="6"/>
      <c r="AE33" s="7"/>
      <c r="AF33" s="7"/>
      <c r="AG33" s="8"/>
      <c r="AH33" s="6"/>
      <c r="AI33" s="7"/>
      <c r="AJ33" s="7"/>
      <c r="AK33" s="8"/>
      <c r="AL33" s="6"/>
      <c r="AM33" s="7"/>
      <c r="AN33" s="7"/>
      <c r="AO33" s="8"/>
      <c r="AP33" s="6"/>
      <c r="AQ33" s="7"/>
      <c r="AR33" s="7"/>
      <c r="AS33" s="8"/>
      <c r="AT33" s="6"/>
      <c r="AU33" s="7"/>
      <c r="AV33" s="7"/>
      <c r="AW33" s="8"/>
      <c r="AX33" s="6"/>
      <c r="AY33" s="7"/>
      <c r="AZ33" s="7"/>
      <c r="BA33" s="8"/>
      <c r="BB33" s="6"/>
      <c r="BC33" s="7"/>
      <c r="BD33" s="7"/>
      <c r="BE33" s="8"/>
      <c r="BF33" s="6"/>
      <c r="BG33" s="7"/>
      <c r="BH33" s="7"/>
      <c r="BI33" s="8"/>
      <c r="BJ33" s="6"/>
      <c r="BK33" s="7"/>
      <c r="BL33" s="7"/>
      <c r="BM33" s="8"/>
      <c r="BN33" s="6"/>
      <c r="BO33" s="7"/>
      <c r="BP33" s="7"/>
      <c r="BQ33" s="8"/>
      <c r="BR33" s="6">
        <v>51</v>
      </c>
      <c r="BS33" s="7">
        <v>53</v>
      </c>
      <c r="BT33" s="7">
        <v>75</v>
      </c>
      <c r="BU33" s="8">
        <f t="shared" si="16"/>
        <v>129</v>
      </c>
      <c r="BV33" s="6"/>
      <c r="BW33" s="7"/>
      <c r="BX33" s="7"/>
      <c r="BY33" s="8"/>
    </row>
    <row r="34" spans="1:89" x14ac:dyDescent="0.25">
      <c r="A34" t="s">
        <v>80</v>
      </c>
      <c r="B34" s="6"/>
      <c r="C34" s="7"/>
      <c r="D34" s="7"/>
      <c r="E34" s="8"/>
      <c r="F34" s="6"/>
      <c r="G34" s="7"/>
      <c r="H34" s="7"/>
      <c r="I34" s="8"/>
      <c r="J34" s="6"/>
      <c r="K34" s="7"/>
      <c r="L34" s="7"/>
      <c r="M34" s="8"/>
      <c r="N34" s="6"/>
      <c r="O34" s="7"/>
      <c r="P34" s="7"/>
      <c r="Q34" s="8"/>
      <c r="R34" s="6"/>
      <c r="S34" s="7"/>
      <c r="T34" s="7"/>
      <c r="U34" s="8"/>
      <c r="V34" s="6"/>
      <c r="W34" s="7"/>
      <c r="X34" s="7"/>
      <c r="Y34" s="8"/>
      <c r="Z34" s="6"/>
      <c r="AA34" s="7"/>
      <c r="AB34" s="7"/>
      <c r="AC34" s="8"/>
      <c r="AD34" s="6"/>
      <c r="AE34" s="7"/>
      <c r="AF34" s="7"/>
      <c r="AG34" s="8"/>
      <c r="AH34" s="6"/>
      <c r="AI34" s="7"/>
      <c r="AJ34" s="7"/>
      <c r="AK34" s="8"/>
      <c r="AL34" s="6"/>
      <c r="AM34" s="7"/>
      <c r="AN34" s="7"/>
      <c r="AO34" s="8"/>
      <c r="AP34" s="6"/>
      <c r="AQ34" s="7"/>
      <c r="AR34" s="7"/>
      <c r="AS34" s="8"/>
      <c r="AT34" s="6"/>
      <c r="AU34" s="7"/>
      <c r="AV34" s="7"/>
      <c r="AW34" s="8"/>
      <c r="AX34" s="6"/>
      <c r="AY34" s="7"/>
      <c r="AZ34" s="7"/>
      <c r="BA34" s="8"/>
      <c r="BB34" s="6"/>
      <c r="BC34" s="7"/>
      <c r="BD34" s="7"/>
      <c r="BE34" s="8"/>
      <c r="BF34" s="6"/>
      <c r="BG34" s="7"/>
      <c r="BH34" s="7"/>
      <c r="BI34" s="8"/>
      <c r="BJ34" s="6"/>
      <c r="BK34" s="7"/>
      <c r="BL34" s="7"/>
      <c r="BM34" s="8"/>
      <c r="BN34" s="6"/>
      <c r="BO34" s="7"/>
      <c r="BP34" s="7"/>
      <c r="BQ34" s="8"/>
      <c r="BR34" s="6">
        <v>53</v>
      </c>
      <c r="BS34" s="7">
        <v>53</v>
      </c>
      <c r="BT34" s="7">
        <v>75</v>
      </c>
      <c r="BU34" s="8">
        <f t="shared" si="16"/>
        <v>125</v>
      </c>
      <c r="BV34" s="6"/>
      <c r="BW34" s="7"/>
      <c r="BX34" s="7"/>
      <c r="BY34" s="8"/>
    </row>
    <row r="35" spans="1:89" x14ac:dyDescent="0.25"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6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  <c r="AM35" s="7"/>
      <c r="AN35" s="7"/>
      <c r="AO35" s="8"/>
      <c r="AP35" s="6"/>
      <c r="AQ35" s="7"/>
      <c r="AR35" s="7"/>
      <c r="AS35" s="8"/>
      <c r="AT35" s="6"/>
      <c r="AU35" s="7"/>
      <c r="AV35" s="7"/>
      <c r="AW35" s="8"/>
      <c r="AX35" s="6"/>
      <c r="AY35" s="7"/>
      <c r="AZ35" s="7"/>
      <c r="BA35" s="8"/>
      <c r="BB35" s="6"/>
      <c r="BC35" s="7"/>
      <c r="BD35" s="7"/>
      <c r="BE35" s="8"/>
      <c r="BF35" s="6"/>
      <c r="BG35" s="7"/>
      <c r="BH35" s="7"/>
      <c r="BI35" s="8"/>
      <c r="BJ35" s="6"/>
      <c r="BK35" s="7"/>
      <c r="BL35" s="7"/>
      <c r="BM35" s="8"/>
      <c r="BN35" s="6"/>
      <c r="BO35" s="7"/>
      <c r="BP35" s="7"/>
      <c r="BQ35" s="8"/>
      <c r="BR35" s="6"/>
      <c r="BS35" s="7"/>
      <c r="BT35" s="7"/>
      <c r="BU35" s="8"/>
      <c r="BV35" s="6"/>
      <c r="BW35" s="7"/>
      <c r="BX35" s="7"/>
      <c r="BY35" s="8"/>
    </row>
    <row r="36" spans="1:89" x14ac:dyDescent="0.25">
      <c r="A36" s="2" t="s">
        <v>7</v>
      </c>
      <c r="B36" s="6"/>
      <c r="C36" s="7"/>
      <c r="D36" s="7"/>
      <c r="E36" s="8"/>
      <c r="F36" s="6"/>
      <c r="G36" s="7"/>
      <c r="H36" s="7"/>
      <c r="I36" s="8"/>
      <c r="J36" s="6"/>
      <c r="K36" s="7"/>
      <c r="L36" s="7"/>
      <c r="M36" s="8"/>
      <c r="N36" s="6"/>
      <c r="O36" s="7"/>
      <c r="P36" s="7"/>
      <c r="Q36" s="8"/>
      <c r="R36" s="6"/>
      <c r="S36" s="7"/>
      <c r="T36" s="7"/>
      <c r="U36" s="8"/>
      <c r="V36" s="6"/>
      <c r="W36" s="7"/>
      <c r="X36" s="7"/>
      <c r="Y36" s="8"/>
      <c r="Z36" s="6"/>
      <c r="AA36" s="7"/>
      <c r="AB36" s="7"/>
      <c r="AC36" s="8"/>
      <c r="AD36" s="6"/>
      <c r="AE36" s="7"/>
      <c r="AF36" s="7"/>
      <c r="AG36" s="8"/>
      <c r="AH36" s="6"/>
      <c r="AI36" s="7"/>
      <c r="AJ36" s="7"/>
      <c r="AK36" s="8"/>
      <c r="AL36" s="6"/>
      <c r="AM36" s="7"/>
      <c r="AN36" s="7"/>
      <c r="AO36" s="8"/>
      <c r="AP36" s="6"/>
      <c r="AQ36" s="7"/>
      <c r="AR36" s="7"/>
      <c r="AS36" s="8"/>
      <c r="AT36" s="6"/>
      <c r="AU36" s="7"/>
      <c r="AV36" s="7"/>
      <c r="AW36" s="8"/>
      <c r="AX36" s="6"/>
      <c r="AY36" s="7"/>
      <c r="AZ36" s="7"/>
      <c r="BA36" s="8"/>
      <c r="BB36" s="6"/>
      <c r="BC36" s="7"/>
      <c r="BD36" s="7"/>
      <c r="BE36" s="8"/>
      <c r="BF36" s="6"/>
      <c r="BG36" s="7"/>
      <c r="BH36" s="7"/>
      <c r="BI36" s="8"/>
      <c r="BJ36" s="6"/>
      <c r="BK36" s="7"/>
      <c r="BL36" s="7"/>
      <c r="BM36" s="8"/>
      <c r="BN36" s="6"/>
      <c r="BO36" s="7"/>
      <c r="BP36" s="7"/>
      <c r="BQ36" s="8"/>
      <c r="BR36" s="6"/>
      <c r="BS36" s="7"/>
      <c r="BT36" s="7"/>
      <c r="BU36" s="8"/>
      <c r="BV36" s="6"/>
      <c r="BW36" s="7"/>
      <c r="BX36" s="7"/>
      <c r="BY36" s="8"/>
    </row>
    <row r="37" spans="1:89" x14ac:dyDescent="0.25">
      <c r="B37" s="6"/>
      <c r="C37" s="7"/>
      <c r="D37" s="7"/>
      <c r="E37" s="8"/>
      <c r="F37" s="6"/>
      <c r="G37" s="7"/>
      <c r="H37" s="7"/>
      <c r="I37" s="8"/>
      <c r="J37" s="6"/>
      <c r="K37" s="7"/>
      <c r="L37" s="7"/>
      <c r="M37" s="8"/>
      <c r="N37" s="6"/>
      <c r="O37" s="7"/>
      <c r="P37" s="7"/>
      <c r="Q37" s="8"/>
      <c r="R37" s="6"/>
      <c r="S37" s="7"/>
      <c r="T37" s="7"/>
      <c r="U37" s="8"/>
      <c r="V37" s="6"/>
      <c r="W37" s="7"/>
      <c r="X37" s="7"/>
      <c r="Y37" s="8"/>
      <c r="Z37" s="6"/>
      <c r="AA37" s="7"/>
      <c r="AB37" s="7"/>
      <c r="AC37" s="8"/>
      <c r="AD37" s="6"/>
      <c r="AE37" s="7"/>
      <c r="AF37" s="7"/>
      <c r="AG37" s="8"/>
      <c r="AH37" s="6"/>
      <c r="AI37" s="7"/>
      <c r="AJ37" s="7"/>
      <c r="AK37" s="8"/>
      <c r="AL37" s="6"/>
      <c r="AM37" s="7"/>
      <c r="AN37" s="7"/>
      <c r="AO37" s="8"/>
      <c r="AP37" s="6"/>
      <c r="AQ37" s="7"/>
      <c r="AR37" s="7"/>
      <c r="AS37" s="8"/>
      <c r="AT37" s="6"/>
      <c r="AU37" s="7"/>
      <c r="AV37" s="7"/>
      <c r="AW37" s="8"/>
      <c r="AX37" s="6"/>
      <c r="AY37" s="7"/>
      <c r="AZ37" s="7"/>
      <c r="BA37" s="8"/>
      <c r="BB37" s="6"/>
      <c r="BC37" s="7"/>
      <c r="BD37" s="7"/>
      <c r="BE37" s="8"/>
      <c r="BF37" s="6"/>
      <c r="BG37" s="7"/>
      <c r="BH37" s="7"/>
      <c r="BI37" s="8"/>
      <c r="BJ37" s="6"/>
      <c r="BK37" s="7"/>
      <c r="BL37" s="7"/>
      <c r="BM37" s="8"/>
      <c r="BN37" s="6"/>
      <c r="BO37" s="7"/>
      <c r="BP37" s="7"/>
      <c r="BQ37" s="8"/>
      <c r="BR37" s="6"/>
      <c r="BS37" s="7"/>
      <c r="BT37" s="7"/>
      <c r="BU37" s="8"/>
      <c r="BV37" s="6"/>
      <c r="BW37" s="7"/>
      <c r="BX37" s="7"/>
      <c r="BY37" s="8"/>
    </row>
    <row r="38" spans="1:89" x14ac:dyDescent="0.25">
      <c r="A38" t="s">
        <v>15</v>
      </c>
      <c r="B38" s="6">
        <v>7</v>
      </c>
      <c r="C38" s="7">
        <v>70</v>
      </c>
      <c r="D38" s="7">
        <v>75</v>
      </c>
      <c r="E38" s="8">
        <f>50+D38+(100-TRUNC(B38/C38*100))</f>
        <v>215</v>
      </c>
      <c r="F38" s="6"/>
      <c r="G38" s="7"/>
      <c r="H38" s="7"/>
      <c r="I38" s="8"/>
      <c r="J38" s="6"/>
      <c r="K38" s="7"/>
      <c r="L38" s="7"/>
      <c r="M38" s="8"/>
      <c r="N38" s="6"/>
      <c r="O38" s="7"/>
      <c r="P38" s="7"/>
      <c r="Q38" s="8"/>
      <c r="R38" s="6">
        <v>15</v>
      </c>
      <c r="S38" s="7">
        <v>40</v>
      </c>
      <c r="T38" s="7"/>
      <c r="U38" s="8">
        <f t="shared" ref="U38:U40" si="17">50+T38+(100-TRUNC(R38/S38*100))</f>
        <v>113</v>
      </c>
      <c r="V38" s="6"/>
      <c r="W38" s="7"/>
      <c r="X38" s="7"/>
      <c r="Y38" s="8"/>
      <c r="Z38" s="6">
        <v>22</v>
      </c>
      <c r="AA38" s="7">
        <v>78</v>
      </c>
      <c r="AB38" s="7"/>
      <c r="AC38" s="8">
        <f>50+AB38+(100-TRUNC(Z38/AA38*100))</f>
        <v>122</v>
      </c>
      <c r="AD38" s="6"/>
      <c r="AE38" s="7"/>
      <c r="AF38" s="7"/>
      <c r="AG38" s="8"/>
      <c r="AH38" s="6"/>
      <c r="AI38" s="7"/>
      <c r="AJ38" s="7"/>
      <c r="AK38" s="8"/>
      <c r="AL38" s="6"/>
      <c r="AM38" s="7"/>
      <c r="AN38" s="7"/>
      <c r="AO38" s="8"/>
      <c r="AP38" s="6"/>
      <c r="AQ38" s="7"/>
      <c r="AR38" s="7"/>
      <c r="AS38" s="8"/>
      <c r="AT38" s="6"/>
      <c r="AU38" s="7"/>
      <c r="AV38" s="7"/>
      <c r="AW38" s="8"/>
      <c r="AX38" s="6"/>
      <c r="AY38" s="7"/>
      <c r="AZ38" s="7"/>
      <c r="BA38" s="8"/>
      <c r="BB38" s="6">
        <v>11</v>
      </c>
      <c r="BC38" s="7">
        <v>43</v>
      </c>
      <c r="BD38" s="7"/>
      <c r="BE38" s="8">
        <f>50+BD38+(100-TRUNC(BB38/BC38*100))</f>
        <v>125</v>
      </c>
      <c r="BF38" s="6"/>
      <c r="BG38" s="7"/>
      <c r="BH38" s="7"/>
      <c r="BI38" s="8"/>
      <c r="BJ38" s="6">
        <v>15</v>
      </c>
      <c r="BK38" s="7">
        <v>34</v>
      </c>
      <c r="BL38" s="7">
        <v>50</v>
      </c>
      <c r="BM38" s="8">
        <f>50+BL38+(100-TRUNC(BJ38/BK38*100))</f>
        <v>156</v>
      </c>
      <c r="BN38" s="6"/>
      <c r="BO38" s="7"/>
      <c r="BP38" s="7"/>
      <c r="BQ38" s="8"/>
      <c r="BR38" s="6">
        <v>16</v>
      </c>
      <c r="BS38" s="7">
        <v>33</v>
      </c>
      <c r="BT38" s="7">
        <v>75</v>
      </c>
      <c r="BU38" s="8">
        <f t="shared" ref="BU38:BU40" si="18">50+BT38+(100-TRUNC(BR38/BS38*100))</f>
        <v>177</v>
      </c>
      <c r="BV38" s="6"/>
      <c r="BW38" s="7"/>
      <c r="BX38" s="7"/>
      <c r="BY38" s="8"/>
    </row>
    <row r="39" spans="1:89" x14ac:dyDescent="0.25">
      <c r="A39" t="s">
        <v>16</v>
      </c>
      <c r="B39" s="6">
        <v>7</v>
      </c>
      <c r="C39" s="7">
        <v>70</v>
      </c>
      <c r="D39" s="7">
        <v>75</v>
      </c>
      <c r="E39" s="8">
        <f t="shared" ref="E39:E40" si="19">50+D39+(100-TRUNC(B39/C39*100))</f>
        <v>215</v>
      </c>
      <c r="F39" s="6"/>
      <c r="G39" s="7"/>
      <c r="H39" s="7"/>
      <c r="I39" s="8"/>
      <c r="J39" s="6">
        <v>5</v>
      </c>
      <c r="K39" s="7">
        <v>37</v>
      </c>
      <c r="L39" s="7">
        <v>50</v>
      </c>
      <c r="M39" s="8">
        <f>50+L39+(100-TRUNC(J39/K39*100))</f>
        <v>187</v>
      </c>
      <c r="N39" s="6"/>
      <c r="O39" s="7"/>
      <c r="P39" s="7"/>
      <c r="Q39" s="8"/>
      <c r="R39" s="6"/>
      <c r="S39" s="7"/>
      <c r="T39" s="7"/>
      <c r="U39" s="8"/>
      <c r="V39" s="6"/>
      <c r="W39" s="7"/>
      <c r="X39" s="7"/>
      <c r="Y39" s="8"/>
      <c r="Z39" s="6"/>
      <c r="AA39" s="7"/>
      <c r="AB39" s="7"/>
      <c r="AC39" s="8"/>
      <c r="AD39" s="6">
        <v>6</v>
      </c>
      <c r="AE39" s="7">
        <v>42</v>
      </c>
      <c r="AF39" s="7">
        <v>75</v>
      </c>
      <c r="AG39" s="8">
        <f>50+AF39+(100-TRUNC(AD39/AE39*100))</f>
        <v>211</v>
      </c>
      <c r="AH39" s="6"/>
      <c r="AI39" s="7"/>
      <c r="AJ39" s="7"/>
      <c r="AK39" s="8"/>
      <c r="AL39" s="6">
        <v>9</v>
      </c>
      <c r="AM39" s="7">
        <v>53</v>
      </c>
      <c r="AN39" s="7"/>
      <c r="AO39" s="8">
        <f>50+AN39+(100-TRUNC(AL39/AM39*100))</f>
        <v>134</v>
      </c>
      <c r="AP39" s="6">
        <v>8</v>
      </c>
      <c r="AQ39" s="7">
        <v>38</v>
      </c>
      <c r="AR39" s="7"/>
      <c r="AS39" s="8">
        <f>50+AR39+(100-TRUNC(AP39/AQ39*100))</f>
        <v>129</v>
      </c>
      <c r="AT39" s="6"/>
      <c r="AU39" s="7"/>
      <c r="AV39" s="7"/>
      <c r="AW39" s="8"/>
      <c r="AX39" s="6"/>
      <c r="AY39" s="7"/>
      <c r="AZ39" s="7"/>
      <c r="BA39" s="8"/>
      <c r="BB39" s="6">
        <v>6</v>
      </c>
      <c r="BC39" s="7">
        <v>45</v>
      </c>
      <c r="BD39" s="7"/>
      <c r="BE39" s="8">
        <f>50+BD39+(100-TRUNC(BB39/BC39*100))</f>
        <v>137</v>
      </c>
      <c r="BF39" s="6"/>
      <c r="BG39" s="7"/>
      <c r="BH39" s="7"/>
      <c r="BI39" s="8"/>
      <c r="BJ39" s="6">
        <v>2</v>
      </c>
      <c r="BK39" s="7">
        <v>45</v>
      </c>
      <c r="BL39" s="7">
        <v>50</v>
      </c>
      <c r="BM39" s="8">
        <f>50+BL39+(100-TRUNC(BJ39/BK39*100))</f>
        <v>196</v>
      </c>
      <c r="BN39" s="6">
        <v>3</v>
      </c>
      <c r="BO39" s="7">
        <v>27</v>
      </c>
      <c r="BP39" s="7">
        <v>50</v>
      </c>
      <c r="BQ39" s="8">
        <f>50+BP39+(100-TRUNC(BN39/BO39*100))</f>
        <v>189</v>
      </c>
      <c r="BR39" s="6">
        <v>5</v>
      </c>
      <c r="BS39" s="7">
        <v>34</v>
      </c>
      <c r="BT39" s="7">
        <v>75</v>
      </c>
      <c r="BU39" s="8">
        <f t="shared" si="18"/>
        <v>211</v>
      </c>
      <c r="BV39" s="6"/>
      <c r="BW39" s="7"/>
      <c r="BX39" s="7"/>
      <c r="BY39" s="8"/>
      <c r="CH39">
        <v>1</v>
      </c>
      <c r="CI39">
        <v>33</v>
      </c>
      <c r="CJ39">
        <v>50</v>
      </c>
      <c r="CK39" s="8">
        <f>50+CJ39+(100-TRUNC(CH39/CI39*100))</f>
        <v>197</v>
      </c>
    </row>
    <row r="40" spans="1:89" x14ac:dyDescent="0.25">
      <c r="A40" t="s">
        <v>32</v>
      </c>
      <c r="B40" s="6">
        <v>7</v>
      </c>
      <c r="C40" s="7">
        <v>70</v>
      </c>
      <c r="D40" s="7">
        <v>75</v>
      </c>
      <c r="E40" s="8">
        <f t="shared" si="19"/>
        <v>215</v>
      </c>
      <c r="F40" s="6">
        <v>1</v>
      </c>
      <c r="G40" s="7">
        <v>36</v>
      </c>
      <c r="H40" s="7"/>
      <c r="I40" s="8">
        <f t="shared" ref="I40" si="20">50+H40+(100-TRUNC(F40/G40*100))</f>
        <v>148</v>
      </c>
      <c r="J40" s="6">
        <v>4</v>
      </c>
      <c r="K40" s="7">
        <v>44</v>
      </c>
      <c r="L40" s="7">
        <v>75</v>
      </c>
      <c r="M40" s="8">
        <f>50+L40+(100-TRUNC(J40/K40*100))</f>
        <v>216</v>
      </c>
      <c r="N40" s="6">
        <v>1</v>
      </c>
      <c r="O40" s="7">
        <v>47</v>
      </c>
      <c r="P40" s="7"/>
      <c r="Q40" s="8">
        <f t="shared" ref="Q40" si="21">50+P40+(100-TRUNC(N40/O40*100))</f>
        <v>148</v>
      </c>
      <c r="R40" s="6">
        <v>2</v>
      </c>
      <c r="S40" s="7">
        <v>41</v>
      </c>
      <c r="T40" s="7"/>
      <c r="U40" s="8">
        <f t="shared" si="17"/>
        <v>146</v>
      </c>
      <c r="V40" s="6">
        <v>1</v>
      </c>
      <c r="W40" s="7">
        <v>66</v>
      </c>
      <c r="X40" s="7"/>
      <c r="Y40" s="8">
        <f>50+X40+(100-TRUNC(V40/W40*100))</f>
        <v>149</v>
      </c>
      <c r="Z40" s="6">
        <v>1</v>
      </c>
      <c r="AA40" s="7">
        <v>70</v>
      </c>
      <c r="AB40" s="7"/>
      <c r="AC40" s="8">
        <f>50+AB40+(100-TRUNC(Z40/AA40*100))</f>
        <v>149</v>
      </c>
      <c r="AD40" s="6">
        <v>1</v>
      </c>
      <c r="AE40" s="7">
        <v>42</v>
      </c>
      <c r="AF40" s="7">
        <v>75</v>
      </c>
      <c r="AG40" s="8">
        <f>50+AF40+(100-TRUNC(AD40/AE40*100))</f>
        <v>223</v>
      </c>
      <c r="AH40" s="6">
        <v>1</v>
      </c>
      <c r="AI40" s="7">
        <v>29</v>
      </c>
      <c r="AJ40" s="7"/>
      <c r="AK40" s="8">
        <f>50+AJ40+(100-TRUNC(AH40/AI40*100))</f>
        <v>147</v>
      </c>
      <c r="AL40" s="6">
        <v>2</v>
      </c>
      <c r="AM40" s="7">
        <v>53</v>
      </c>
      <c r="AN40" s="7"/>
      <c r="AO40" s="8">
        <f>50+AN40+(100-TRUNC(AL40/AM40*100))</f>
        <v>147</v>
      </c>
      <c r="AP40" s="6">
        <v>1</v>
      </c>
      <c r="AQ40" s="7">
        <v>38</v>
      </c>
      <c r="AR40" s="7"/>
      <c r="AS40" s="8">
        <f>50+AR40+(100-TRUNC(AP40/AQ40*100))</f>
        <v>148</v>
      </c>
      <c r="AT40" s="6">
        <v>1</v>
      </c>
      <c r="AU40" s="7">
        <v>40</v>
      </c>
      <c r="AV40" s="7"/>
      <c r="AW40" s="8">
        <f>50+AV40+(100-TRUNC(AT40/AU40*100))</f>
        <v>148</v>
      </c>
      <c r="AX40" s="6">
        <v>1</v>
      </c>
      <c r="AY40" s="7">
        <v>54</v>
      </c>
      <c r="AZ40" s="7"/>
      <c r="BA40" s="8">
        <f>50+AZ40+(100-TRUNC(AX40/AY40*100))</f>
        <v>149</v>
      </c>
      <c r="BB40" s="6">
        <v>2</v>
      </c>
      <c r="BC40" s="7">
        <v>45</v>
      </c>
      <c r="BD40" s="7"/>
      <c r="BE40" s="8">
        <f>50+BD40+(100-TRUNC(BB40/BC40*100))</f>
        <v>146</v>
      </c>
      <c r="BF40" s="6">
        <v>1</v>
      </c>
      <c r="BG40" s="7">
        <v>73</v>
      </c>
      <c r="BH40" s="7">
        <v>75</v>
      </c>
      <c r="BI40" s="8">
        <f>50+BH40+(100-TRUNC(BF40/BG40*100))</f>
        <v>224</v>
      </c>
      <c r="BJ40" s="6"/>
      <c r="BK40" s="7"/>
      <c r="BL40" s="7"/>
      <c r="BM40" s="8"/>
      <c r="BN40" s="6">
        <v>1</v>
      </c>
      <c r="BO40" s="7">
        <v>27</v>
      </c>
      <c r="BP40" s="7">
        <v>50</v>
      </c>
      <c r="BQ40" s="8">
        <f>50+BP40+(100-TRUNC(BN40/BO40*100))</f>
        <v>197</v>
      </c>
      <c r="BR40" s="6">
        <v>1</v>
      </c>
      <c r="BS40" s="7">
        <v>34</v>
      </c>
      <c r="BT40" s="7">
        <v>75</v>
      </c>
      <c r="BU40" s="8">
        <f t="shared" si="18"/>
        <v>223</v>
      </c>
      <c r="BV40" s="6">
        <v>1</v>
      </c>
      <c r="BW40" s="7">
        <v>60</v>
      </c>
      <c r="BX40" s="7">
        <v>100</v>
      </c>
      <c r="BY40" s="8">
        <f>50+BX40+(100-TRUNC(BV40/BW40*100))</f>
        <v>249</v>
      </c>
      <c r="BZ40" s="18">
        <v>1</v>
      </c>
      <c r="CA40" s="18">
        <v>69</v>
      </c>
      <c r="CB40" s="18"/>
      <c r="CC40" s="8">
        <f>50+CB40+(100-TRUNC(BZ40/CA40*100))</f>
        <v>149</v>
      </c>
      <c r="CD40">
        <v>2</v>
      </c>
      <c r="CE40">
        <v>98</v>
      </c>
      <c r="CF40">
        <v>125</v>
      </c>
      <c r="CG40" s="8">
        <f>50+CF40+(100-TRUNC(CD40/CE40*100))</f>
        <v>273</v>
      </c>
    </row>
    <row r="41" spans="1:89" x14ac:dyDescent="0.25">
      <c r="A41" t="s">
        <v>43</v>
      </c>
      <c r="B41" s="6"/>
      <c r="C41" s="7"/>
      <c r="D41" s="7"/>
      <c r="E41" s="8"/>
      <c r="F41" s="6"/>
      <c r="G41" s="7"/>
      <c r="H41" s="7"/>
      <c r="I41" s="8"/>
      <c r="J41" s="6">
        <v>8</v>
      </c>
      <c r="K41" s="7">
        <v>37</v>
      </c>
      <c r="L41" s="7">
        <v>50</v>
      </c>
      <c r="M41" s="8">
        <f t="shared" ref="M41:M42" si="22">50+L41+(100-TRUNC(J41/K41*100))</f>
        <v>179</v>
      </c>
      <c r="N41" s="6"/>
      <c r="O41" s="7"/>
      <c r="P41" s="7"/>
      <c r="Q41" s="8"/>
      <c r="R41" s="6"/>
      <c r="S41" s="7"/>
      <c r="T41" s="7"/>
      <c r="U41" s="8"/>
      <c r="V41" s="6"/>
      <c r="W41" s="7"/>
      <c r="X41" s="7"/>
      <c r="Y41" s="8"/>
      <c r="Z41" s="6"/>
      <c r="AA41" s="7"/>
      <c r="AB41" s="7"/>
      <c r="AC41" s="8"/>
      <c r="AD41" s="6"/>
      <c r="AE41" s="7"/>
      <c r="AF41" s="7"/>
      <c r="AG41" s="8"/>
      <c r="AH41" s="6"/>
      <c r="AI41" s="7"/>
      <c r="AJ41" s="7"/>
      <c r="AK41" s="8"/>
      <c r="AL41" s="6"/>
      <c r="AM41" s="7"/>
      <c r="AN41" s="7"/>
      <c r="AO41" s="8"/>
      <c r="AP41" s="6"/>
      <c r="AQ41" s="7"/>
      <c r="AR41" s="7"/>
      <c r="AS41" s="8"/>
      <c r="AT41" s="6"/>
      <c r="AU41" s="7"/>
      <c r="AV41" s="7"/>
      <c r="AW41" s="8"/>
      <c r="AX41" s="6"/>
      <c r="AY41" s="7"/>
      <c r="AZ41" s="7"/>
      <c r="BA41" s="8"/>
      <c r="BB41" s="6"/>
      <c r="BC41" s="7"/>
      <c r="BD41" s="7"/>
      <c r="BE41" s="8"/>
      <c r="BF41" s="6"/>
      <c r="BG41" s="7"/>
      <c r="BH41" s="7"/>
      <c r="BI41" s="8"/>
      <c r="BJ41" s="6"/>
      <c r="BK41" s="7"/>
      <c r="BL41" s="7"/>
      <c r="BM41" s="8"/>
      <c r="BN41" s="6"/>
      <c r="BO41" s="7"/>
      <c r="BP41" s="7"/>
      <c r="BQ41" s="8"/>
      <c r="BR41" s="6"/>
      <c r="BS41" s="7"/>
      <c r="BT41" s="7"/>
      <c r="BU41" s="8"/>
      <c r="BV41" s="6"/>
      <c r="BW41" s="7"/>
      <c r="BX41" s="7"/>
      <c r="BY41" s="8"/>
    </row>
    <row r="42" spans="1:89" x14ac:dyDescent="0.25">
      <c r="A42" t="s">
        <v>44</v>
      </c>
      <c r="B42" s="6"/>
      <c r="C42" s="7"/>
      <c r="D42" s="7"/>
      <c r="E42" s="8"/>
      <c r="F42" s="6"/>
      <c r="G42" s="7"/>
      <c r="H42" s="7"/>
      <c r="I42" s="8"/>
      <c r="J42" s="6">
        <v>27</v>
      </c>
      <c r="K42" s="7">
        <v>37</v>
      </c>
      <c r="L42" s="7">
        <v>50</v>
      </c>
      <c r="M42" s="8">
        <f t="shared" si="22"/>
        <v>128</v>
      </c>
      <c r="N42" s="6"/>
      <c r="O42" s="7"/>
      <c r="P42" s="7"/>
      <c r="Q42" s="8"/>
      <c r="R42" s="12"/>
      <c r="S42" s="13"/>
      <c r="T42" s="7"/>
      <c r="U42" s="8"/>
      <c r="V42" s="12"/>
      <c r="W42" s="13"/>
      <c r="X42" s="13"/>
      <c r="Y42" s="8"/>
      <c r="Z42" s="12"/>
      <c r="AA42" s="13"/>
      <c r="AB42" s="13"/>
      <c r="AC42" s="8"/>
      <c r="AD42" s="6">
        <v>27</v>
      </c>
      <c r="AE42" s="7">
        <v>42</v>
      </c>
      <c r="AF42" s="7">
        <v>75</v>
      </c>
      <c r="AG42" s="8">
        <f>50+AF42+(100-TRUNC(AD42/AE42*100))</f>
        <v>161</v>
      </c>
      <c r="AH42" s="6"/>
      <c r="AI42" s="7"/>
      <c r="AJ42" s="7"/>
      <c r="AK42" s="8"/>
      <c r="AL42" s="6"/>
      <c r="AM42" s="7"/>
      <c r="AN42" s="7"/>
      <c r="AO42" s="8"/>
      <c r="AP42" s="6"/>
      <c r="AQ42" s="7"/>
      <c r="AR42" s="7"/>
      <c r="AS42" s="8"/>
      <c r="AT42" s="6"/>
      <c r="AU42" s="7"/>
      <c r="AV42" s="7"/>
      <c r="AW42" s="8"/>
      <c r="AX42" s="12"/>
      <c r="AY42" s="13"/>
      <c r="AZ42" s="7"/>
      <c r="BA42" s="8"/>
      <c r="BB42" s="6"/>
      <c r="BC42" s="7"/>
      <c r="BD42" s="7"/>
      <c r="BE42" s="8"/>
      <c r="BF42" s="6"/>
      <c r="BG42" s="7"/>
      <c r="BH42" s="7"/>
      <c r="BI42" s="8"/>
      <c r="BJ42" s="6"/>
      <c r="BK42" s="7"/>
      <c r="BL42" s="7"/>
      <c r="BM42" s="8"/>
      <c r="BN42" s="6"/>
      <c r="BO42" s="7"/>
      <c r="BP42" s="7"/>
      <c r="BQ42" s="8"/>
      <c r="BR42" s="6"/>
      <c r="BS42" s="7"/>
      <c r="BT42" s="7"/>
      <c r="BU42" s="8"/>
      <c r="BV42" s="6"/>
      <c r="BW42" s="7"/>
      <c r="BX42" s="7"/>
      <c r="BY42" s="8"/>
    </row>
    <row r="43" spans="1:89" x14ac:dyDescent="0.25">
      <c r="B43" s="6"/>
      <c r="C43" s="7"/>
      <c r="D43" s="7"/>
      <c r="E43" s="8"/>
      <c r="F43" s="6"/>
      <c r="G43" s="7"/>
      <c r="H43" s="7"/>
      <c r="I43" s="8"/>
      <c r="J43" s="6"/>
      <c r="K43" s="7"/>
      <c r="L43" s="7"/>
      <c r="M43" s="8"/>
      <c r="N43" s="6"/>
      <c r="O43" s="7"/>
      <c r="P43" s="7"/>
      <c r="Q43" s="8"/>
      <c r="R43" s="6"/>
      <c r="S43" s="7"/>
      <c r="T43" s="7"/>
      <c r="U43" s="8"/>
      <c r="V43" s="6"/>
      <c r="W43" s="7"/>
      <c r="X43" s="7"/>
      <c r="Y43" s="8"/>
      <c r="Z43" s="6"/>
      <c r="AA43" s="7"/>
      <c r="AB43" s="7"/>
      <c r="AC43" s="8"/>
      <c r="AD43" s="6"/>
      <c r="AE43" s="7"/>
      <c r="AF43" s="7"/>
      <c r="AG43" s="8"/>
      <c r="AH43" s="6"/>
      <c r="AI43" s="7"/>
      <c r="AJ43" s="7"/>
      <c r="AK43" s="8"/>
      <c r="AL43" s="6"/>
      <c r="AM43" s="7"/>
      <c r="AN43" s="7"/>
      <c r="AO43" s="8"/>
      <c r="AP43" s="6"/>
      <c r="AQ43" s="7"/>
      <c r="AR43" s="7"/>
      <c r="AS43" s="8"/>
      <c r="AT43" s="6"/>
      <c r="AU43" s="7"/>
      <c r="AV43" s="7"/>
      <c r="AW43" s="8"/>
      <c r="AX43" s="6"/>
      <c r="AY43" s="7"/>
      <c r="AZ43" s="7"/>
      <c r="BA43" s="8"/>
      <c r="BB43" s="6"/>
      <c r="BC43" s="7"/>
      <c r="BD43" s="7"/>
      <c r="BE43" s="8"/>
      <c r="BF43" s="6"/>
      <c r="BG43" s="7"/>
      <c r="BH43" s="7"/>
      <c r="BI43" s="8"/>
      <c r="BJ43" s="6"/>
      <c r="BK43" s="7"/>
      <c r="BL43" s="7"/>
      <c r="BM43" s="8"/>
      <c r="BN43" s="6"/>
      <c r="BO43" s="7"/>
      <c r="BP43" s="7"/>
      <c r="BQ43" s="8"/>
      <c r="BR43" s="6"/>
      <c r="BS43" s="7"/>
      <c r="BT43" s="7"/>
      <c r="BU43" s="8"/>
      <c r="BV43" s="6"/>
      <c r="BW43" s="7"/>
      <c r="BX43" s="7"/>
      <c r="BY43" s="8"/>
    </row>
    <row r="44" spans="1:89" x14ac:dyDescent="0.25">
      <c r="B44" s="6"/>
      <c r="C44" s="7"/>
      <c r="D44" s="7"/>
      <c r="E44" s="8"/>
      <c r="F44" s="6"/>
      <c r="G44" s="7"/>
      <c r="H44" s="7"/>
      <c r="I44" s="8"/>
      <c r="J44" s="6"/>
      <c r="K44" s="7"/>
      <c r="L44" s="7"/>
      <c r="M44" s="8"/>
      <c r="N44" s="6"/>
      <c r="O44" s="7"/>
      <c r="P44" s="7"/>
      <c r="Q44" s="8"/>
      <c r="R44" s="6"/>
      <c r="S44" s="7"/>
      <c r="T44" s="7"/>
      <c r="U44" s="8"/>
      <c r="V44" s="6"/>
      <c r="W44" s="7"/>
      <c r="X44" s="7"/>
      <c r="Y44" s="8"/>
      <c r="Z44" s="6"/>
      <c r="AA44" s="7"/>
      <c r="AB44" s="7"/>
      <c r="AC44" s="8"/>
      <c r="AD44" s="6"/>
      <c r="AE44" s="7"/>
      <c r="AF44" s="7"/>
      <c r="AG44" s="8"/>
      <c r="AH44" s="6"/>
      <c r="AI44" s="7"/>
      <c r="AJ44" s="7"/>
      <c r="AK44" s="8"/>
      <c r="AL44" s="6"/>
      <c r="AM44" s="7"/>
      <c r="AN44" s="7"/>
      <c r="AO44" s="8"/>
      <c r="AP44" s="6"/>
      <c r="AQ44" s="7"/>
      <c r="AR44" s="7"/>
      <c r="AS44" s="8"/>
      <c r="AT44" s="6"/>
      <c r="AU44" s="7"/>
      <c r="AV44" s="7"/>
      <c r="AW44" s="8"/>
      <c r="AX44" s="6"/>
      <c r="AY44" s="7"/>
      <c r="AZ44" s="7"/>
      <c r="BA44" s="8"/>
      <c r="BB44" s="6"/>
      <c r="BC44" s="7"/>
      <c r="BD44" s="7"/>
      <c r="BE44" s="8"/>
      <c r="BF44" s="6"/>
      <c r="BG44" s="7"/>
      <c r="BH44" s="7"/>
      <c r="BI44" s="8"/>
      <c r="BJ44" s="6"/>
      <c r="BK44" s="7"/>
      <c r="BL44" s="7"/>
      <c r="BM44" s="8"/>
      <c r="BN44" s="6"/>
      <c r="BO44" s="7"/>
      <c r="BP44" s="7"/>
      <c r="BQ44" s="8"/>
      <c r="BR44" s="6"/>
      <c r="BS44" s="7"/>
      <c r="BT44" s="7"/>
      <c r="BU44" s="8"/>
      <c r="BV44" s="6"/>
      <c r="BW44" s="7"/>
      <c r="BX44" s="7"/>
      <c r="BY44" s="8"/>
    </row>
    <row r="45" spans="1:89" x14ac:dyDescent="0.25">
      <c r="A45" s="2" t="s">
        <v>10</v>
      </c>
      <c r="B45" s="6"/>
      <c r="C45" s="7"/>
      <c r="D45" s="7"/>
      <c r="E45" s="8"/>
      <c r="F45" s="6"/>
      <c r="G45" s="7"/>
      <c r="H45" s="7"/>
      <c r="I45" s="8"/>
      <c r="J45" s="6"/>
      <c r="K45" s="7"/>
      <c r="L45" s="7"/>
      <c r="M45" s="8"/>
      <c r="N45" s="6"/>
      <c r="O45" s="7"/>
      <c r="P45" s="7"/>
      <c r="Q45" s="8"/>
      <c r="R45" s="6"/>
      <c r="S45" s="7"/>
      <c r="T45" s="7"/>
      <c r="U45" s="8"/>
      <c r="V45" s="6"/>
      <c r="W45" s="7"/>
      <c r="X45" s="7"/>
      <c r="Y45" s="8"/>
      <c r="Z45" s="6"/>
      <c r="AA45" s="7"/>
      <c r="AB45" s="7"/>
      <c r="AC45" s="8"/>
      <c r="AD45" s="6"/>
      <c r="AE45" s="7"/>
      <c r="AF45" s="7"/>
      <c r="AG45" s="8"/>
      <c r="AH45" s="6"/>
      <c r="AI45" s="7"/>
      <c r="AJ45" s="7"/>
      <c r="AK45" s="8"/>
      <c r="AL45" s="6"/>
      <c r="AM45" s="7"/>
      <c r="AN45" s="7"/>
      <c r="AO45" s="8"/>
      <c r="AP45" s="6"/>
      <c r="AQ45" s="7"/>
      <c r="AR45" s="7"/>
      <c r="AS45" s="8"/>
      <c r="AT45" s="6"/>
      <c r="AU45" s="7"/>
      <c r="AV45" s="7"/>
      <c r="AW45" s="8"/>
      <c r="AX45" s="6"/>
      <c r="AY45" s="7"/>
      <c r="AZ45" s="7"/>
      <c r="BA45" s="8"/>
      <c r="BB45" s="6"/>
      <c r="BC45" s="7"/>
      <c r="BD45" s="7"/>
      <c r="BE45" s="8"/>
      <c r="BF45" s="6"/>
      <c r="BG45" s="7"/>
      <c r="BH45" s="7"/>
      <c r="BI45" s="8"/>
      <c r="BJ45" s="6"/>
      <c r="BK45" s="7"/>
      <c r="BL45" s="7"/>
      <c r="BM45" s="8"/>
      <c r="BN45" s="6"/>
      <c r="BO45" s="7"/>
      <c r="BP45" s="7"/>
      <c r="BQ45" s="8"/>
      <c r="BR45" s="6"/>
      <c r="BS45" s="7"/>
      <c r="BT45" s="7"/>
      <c r="BU45" s="8"/>
      <c r="BV45" s="6"/>
      <c r="BW45" s="7"/>
      <c r="BX45" s="7"/>
      <c r="BY45" s="8"/>
    </row>
    <row r="46" spans="1:89" x14ac:dyDescent="0.25">
      <c r="B46" s="6"/>
      <c r="C46" s="7"/>
      <c r="D46" s="7"/>
      <c r="E46" s="8"/>
      <c r="F46" s="6"/>
      <c r="G46" s="7"/>
      <c r="H46" s="7"/>
      <c r="I46" s="8"/>
      <c r="J46" s="6"/>
      <c r="K46" s="7"/>
      <c r="L46" s="7"/>
      <c r="M46" s="8"/>
      <c r="N46" s="6"/>
      <c r="O46" s="7"/>
      <c r="P46" s="7"/>
      <c r="Q46" s="8"/>
      <c r="R46" s="6"/>
      <c r="S46" s="7"/>
      <c r="T46" s="7"/>
      <c r="U46" s="8"/>
      <c r="V46" s="6"/>
      <c r="W46" s="7"/>
      <c r="X46" s="7"/>
      <c r="Y46" s="8"/>
      <c r="Z46" s="6"/>
      <c r="AA46" s="7"/>
      <c r="AB46" s="7"/>
      <c r="AC46" s="8"/>
      <c r="AD46" s="6"/>
      <c r="AE46" s="7"/>
      <c r="AF46" s="7"/>
      <c r="AG46" s="8"/>
      <c r="AH46" s="6"/>
      <c r="AI46" s="7"/>
      <c r="AJ46" s="7"/>
      <c r="AK46" s="8"/>
      <c r="AL46" s="6"/>
      <c r="AM46" s="7"/>
      <c r="AN46" s="7"/>
      <c r="AO46" s="8"/>
      <c r="AP46" s="6"/>
      <c r="AQ46" s="7"/>
      <c r="AR46" s="7"/>
      <c r="AS46" s="8"/>
      <c r="AT46" s="6"/>
      <c r="AU46" s="7"/>
      <c r="AV46" s="7"/>
      <c r="AW46" s="8"/>
      <c r="AX46" s="6"/>
      <c r="AY46" s="7"/>
      <c r="AZ46" s="7"/>
      <c r="BA46" s="8"/>
      <c r="BB46" s="6"/>
      <c r="BC46" s="7"/>
      <c r="BD46" s="7"/>
      <c r="BE46" s="8"/>
      <c r="BF46" s="6"/>
      <c r="BG46" s="7"/>
      <c r="BH46" s="7"/>
      <c r="BI46" s="8"/>
      <c r="BJ46" s="6"/>
      <c r="BK46" s="7"/>
      <c r="BL46" s="7"/>
      <c r="BM46" s="8"/>
      <c r="BN46" s="6"/>
      <c r="BO46" s="7"/>
      <c r="BP46" s="7"/>
      <c r="BQ46" s="8"/>
      <c r="BR46" s="6"/>
      <c r="BS46" s="7"/>
      <c r="BT46" s="7"/>
      <c r="BU46" s="8"/>
      <c r="BV46" s="6"/>
      <c r="BW46" s="7"/>
      <c r="BX46" s="7"/>
      <c r="BY46" s="8"/>
    </row>
    <row r="47" spans="1:89" x14ac:dyDescent="0.25">
      <c r="A47" t="s">
        <v>28</v>
      </c>
      <c r="B47" s="6">
        <v>37</v>
      </c>
      <c r="C47" s="7">
        <v>78</v>
      </c>
      <c r="D47" s="7">
        <v>75</v>
      </c>
      <c r="E47" s="8">
        <f>50+D47+(100-TRUNC(B47/C47*100))</f>
        <v>178</v>
      </c>
      <c r="F47" s="6"/>
      <c r="G47" s="7"/>
      <c r="H47" s="7"/>
      <c r="I47" s="8"/>
      <c r="J47" s="6"/>
      <c r="K47" s="7"/>
      <c r="L47" s="7"/>
      <c r="M47" s="8"/>
      <c r="N47" s="6"/>
      <c r="O47" s="7"/>
      <c r="P47" s="7"/>
      <c r="Q47" s="8"/>
      <c r="R47" s="6"/>
      <c r="S47" s="7"/>
      <c r="T47" s="7"/>
      <c r="U47" s="8"/>
      <c r="V47" s="6"/>
      <c r="W47" s="7"/>
      <c r="X47" s="7"/>
      <c r="Y47" s="8"/>
      <c r="Z47" s="6"/>
      <c r="AA47" s="7"/>
      <c r="AB47" s="7"/>
      <c r="AC47" s="8"/>
      <c r="AD47" s="6"/>
      <c r="AE47" s="7"/>
      <c r="AF47" s="7"/>
      <c r="AG47" s="8"/>
      <c r="AH47" s="12"/>
      <c r="AI47" s="13"/>
      <c r="AJ47" s="7"/>
      <c r="AK47" s="8"/>
      <c r="AL47" s="12"/>
      <c r="AM47" s="13"/>
      <c r="AN47" s="13"/>
      <c r="AO47" s="8"/>
      <c r="AP47" s="6"/>
      <c r="AQ47" s="7"/>
      <c r="AR47" s="7"/>
      <c r="AS47" s="8"/>
      <c r="AT47" s="6"/>
      <c r="AU47" s="7"/>
      <c r="AV47" s="7"/>
      <c r="AW47" s="8"/>
      <c r="AX47" s="6"/>
      <c r="AY47" s="7"/>
      <c r="AZ47" s="7"/>
      <c r="BA47" s="8"/>
      <c r="BB47" s="6"/>
      <c r="BC47" s="7"/>
      <c r="BD47" s="7"/>
      <c r="BE47" s="8"/>
      <c r="BF47" s="6"/>
      <c r="BG47" s="7"/>
      <c r="BH47" s="7"/>
      <c r="BI47" s="8"/>
      <c r="BJ47" s="6"/>
      <c r="BK47" s="7"/>
      <c r="BL47" s="7"/>
      <c r="BM47" s="8"/>
      <c r="BN47" s="6"/>
      <c r="BO47" s="7"/>
      <c r="BP47" s="7"/>
      <c r="BQ47" s="8"/>
      <c r="BR47" s="6"/>
      <c r="BS47" s="7"/>
      <c r="BT47" s="7"/>
      <c r="BU47" s="8"/>
      <c r="BV47" s="6"/>
      <c r="BW47" s="7"/>
      <c r="BX47" s="7"/>
      <c r="BY47" s="8"/>
    </row>
    <row r="48" spans="1:89" x14ac:dyDescent="0.25">
      <c r="A48" t="s">
        <v>29</v>
      </c>
      <c r="B48" s="6">
        <v>37</v>
      </c>
      <c r="C48" s="7">
        <v>78</v>
      </c>
      <c r="D48" s="7">
        <v>75</v>
      </c>
      <c r="E48" s="8">
        <f t="shared" ref="E48:E51" si="23">50+D48+(100-TRUNC(B48/C48*100))</f>
        <v>178</v>
      </c>
      <c r="F48" s="6"/>
      <c r="G48" s="7"/>
      <c r="H48" s="7"/>
      <c r="I48" s="8"/>
      <c r="J48" s="6"/>
      <c r="K48" s="7"/>
      <c r="L48" s="7"/>
      <c r="M48" s="8"/>
      <c r="N48" s="6"/>
      <c r="O48" s="7"/>
      <c r="P48" s="7"/>
      <c r="Q48" s="8"/>
      <c r="R48" s="6"/>
      <c r="S48" s="7"/>
      <c r="T48" s="7"/>
      <c r="U48" s="8"/>
      <c r="V48" s="6"/>
      <c r="W48" s="7"/>
      <c r="X48" s="7"/>
      <c r="Y48" s="8"/>
      <c r="Z48" s="6"/>
      <c r="AA48" s="7"/>
      <c r="AB48" s="7"/>
      <c r="AC48" s="8"/>
      <c r="AD48" s="6"/>
      <c r="AE48" s="7"/>
      <c r="AF48" s="7"/>
      <c r="AG48" s="8"/>
      <c r="AH48" s="6"/>
      <c r="AI48" s="7"/>
      <c r="AJ48" s="7"/>
      <c r="AK48" s="8"/>
      <c r="AL48" s="6"/>
      <c r="AM48" s="7"/>
      <c r="AN48" s="7"/>
      <c r="AO48" s="8"/>
      <c r="AP48" s="6"/>
      <c r="AQ48" s="7"/>
      <c r="AR48" s="7"/>
      <c r="AS48" s="8"/>
      <c r="AT48" s="6"/>
      <c r="AU48" s="7"/>
      <c r="AV48" s="7"/>
      <c r="AW48" s="8"/>
      <c r="AX48" s="6"/>
      <c r="AY48" s="7"/>
      <c r="AZ48" s="7"/>
      <c r="BA48" s="8"/>
      <c r="BB48" s="6"/>
      <c r="BC48" s="7"/>
      <c r="BD48" s="7"/>
      <c r="BE48" s="8"/>
      <c r="BF48" s="6"/>
      <c r="BG48" s="7"/>
      <c r="BH48" s="7"/>
      <c r="BI48" s="8"/>
      <c r="BJ48" s="6"/>
      <c r="BK48" s="7"/>
      <c r="BL48" s="7"/>
      <c r="BM48" s="8"/>
      <c r="BN48" s="6"/>
      <c r="BO48" s="7"/>
      <c r="BP48" s="7"/>
      <c r="BQ48" s="8"/>
      <c r="BR48" s="6"/>
      <c r="BS48" s="7"/>
      <c r="BT48" s="7"/>
      <c r="BU48" s="8"/>
      <c r="BV48" s="6"/>
      <c r="BW48" s="7"/>
      <c r="BX48" s="7"/>
      <c r="BY48" s="8"/>
    </row>
    <row r="49" spans="1:89" x14ac:dyDescent="0.25">
      <c r="A49" t="s">
        <v>30</v>
      </c>
      <c r="B49" s="6">
        <v>37</v>
      </c>
      <c r="C49" s="7">
        <v>78</v>
      </c>
      <c r="D49" s="7">
        <v>75</v>
      </c>
      <c r="E49" s="8">
        <f t="shared" si="23"/>
        <v>178</v>
      </c>
      <c r="F49" s="6"/>
      <c r="G49" s="7"/>
      <c r="H49" s="7"/>
      <c r="I49" s="8"/>
      <c r="J49" s="6"/>
      <c r="K49" s="7"/>
      <c r="L49" s="7"/>
      <c r="M49" s="8"/>
      <c r="N49" s="6"/>
      <c r="O49" s="7"/>
      <c r="P49" s="7"/>
      <c r="Q49" s="8"/>
      <c r="R49" s="6"/>
      <c r="S49" s="7"/>
      <c r="T49" s="7"/>
      <c r="U49" s="8"/>
      <c r="V49" s="6"/>
      <c r="W49" s="7"/>
      <c r="X49" s="7"/>
      <c r="Y49" s="8"/>
      <c r="Z49" s="6"/>
      <c r="AA49" s="7"/>
      <c r="AB49" s="7"/>
      <c r="AC49" s="8"/>
      <c r="AD49" s="6"/>
      <c r="AE49" s="7"/>
      <c r="AF49" s="7"/>
      <c r="AG49" s="8"/>
      <c r="AH49" s="6"/>
      <c r="AI49" s="7"/>
      <c r="AJ49" s="7"/>
      <c r="AK49" s="8"/>
      <c r="AL49" s="6"/>
      <c r="AM49" s="7"/>
      <c r="AN49" s="7"/>
      <c r="AO49" s="8"/>
      <c r="AP49" s="6"/>
      <c r="AQ49" s="7"/>
      <c r="AR49" s="7"/>
      <c r="AS49" s="8"/>
      <c r="AT49" s="6"/>
      <c r="AU49" s="7"/>
      <c r="AV49" s="7"/>
      <c r="AW49" s="8"/>
      <c r="AX49" s="6"/>
      <c r="AY49" s="7"/>
      <c r="AZ49" s="7"/>
      <c r="BA49" s="8"/>
      <c r="BB49" s="6"/>
      <c r="BC49" s="7"/>
      <c r="BD49" s="7"/>
      <c r="BE49" s="8"/>
      <c r="BF49" s="6"/>
      <c r="BG49" s="7"/>
      <c r="BH49" s="7"/>
      <c r="BI49" s="8"/>
      <c r="BJ49" s="6"/>
      <c r="BK49" s="7"/>
      <c r="BL49" s="7"/>
      <c r="BM49" s="8"/>
      <c r="BN49" s="6"/>
      <c r="BO49" s="7"/>
      <c r="BP49" s="7"/>
      <c r="BQ49" s="8"/>
      <c r="BR49" s="6"/>
      <c r="BS49" s="7"/>
      <c r="BT49" s="7"/>
      <c r="BU49" s="8"/>
      <c r="BV49" s="6"/>
      <c r="BW49" s="7"/>
      <c r="BX49" s="7"/>
      <c r="BY49" s="8"/>
    </row>
    <row r="50" spans="1:89" x14ac:dyDescent="0.25">
      <c r="A50" t="s">
        <v>19</v>
      </c>
      <c r="B50" s="6">
        <v>46</v>
      </c>
      <c r="C50" s="7">
        <v>78</v>
      </c>
      <c r="D50" s="7">
        <v>75</v>
      </c>
      <c r="E50" s="8">
        <f t="shared" si="23"/>
        <v>167</v>
      </c>
      <c r="F50" s="6"/>
      <c r="G50" s="7"/>
      <c r="H50" s="7"/>
      <c r="I50" s="8"/>
      <c r="J50" s="6">
        <v>25</v>
      </c>
      <c r="K50" s="7">
        <v>35</v>
      </c>
      <c r="L50" s="7">
        <v>50</v>
      </c>
      <c r="M50" s="8">
        <f t="shared" ref="M50" si="24">50+L50+(100-TRUNC(J50/K50*100))</f>
        <v>129</v>
      </c>
      <c r="N50" s="6"/>
      <c r="O50" s="7"/>
      <c r="P50" s="7"/>
      <c r="Q50" s="8"/>
      <c r="R50" s="6"/>
      <c r="S50" s="7"/>
      <c r="T50" s="7"/>
      <c r="U50" s="8"/>
      <c r="V50" s="6"/>
      <c r="W50" s="7"/>
      <c r="X50" s="7"/>
      <c r="Y50" s="8"/>
      <c r="Z50" s="6"/>
      <c r="AA50" s="7"/>
      <c r="AB50" s="7"/>
      <c r="AC50" s="8"/>
      <c r="AD50" s="6">
        <v>32</v>
      </c>
      <c r="AE50" s="7">
        <v>58</v>
      </c>
      <c r="AF50" s="7">
        <v>75</v>
      </c>
      <c r="AG50" s="8">
        <f t="shared" ref="AG50" si="25">50+AF50+(100-TRUNC(AD50/AE50*100))</f>
        <v>170</v>
      </c>
      <c r="AH50" s="6"/>
      <c r="AI50" s="7"/>
      <c r="AJ50" s="7"/>
      <c r="AK50" s="8"/>
      <c r="AL50" s="6"/>
      <c r="AM50" s="7"/>
      <c r="AN50" s="7"/>
      <c r="AO50" s="8"/>
      <c r="AP50" s="6"/>
      <c r="AQ50" s="7"/>
      <c r="AR50" s="7"/>
      <c r="AS50" s="8"/>
      <c r="AT50" s="6"/>
      <c r="AU50" s="7"/>
      <c r="AV50" s="7"/>
      <c r="AW50" s="8"/>
      <c r="AX50" s="6"/>
      <c r="AY50" s="7"/>
      <c r="AZ50" s="7"/>
      <c r="BA50" s="8"/>
      <c r="BB50" s="6">
        <v>37</v>
      </c>
      <c r="BC50" s="7">
        <v>65</v>
      </c>
      <c r="BD50" s="7"/>
      <c r="BE50" s="8">
        <f>50+BD50+(100-TRUNC(BB50/BC50*100))</f>
        <v>94</v>
      </c>
      <c r="BF50" s="6"/>
      <c r="BG50" s="7"/>
      <c r="BH50" s="7"/>
      <c r="BI50" s="8"/>
      <c r="BJ50" s="6"/>
      <c r="BK50" s="7"/>
      <c r="BL50" s="7"/>
      <c r="BM50" s="8"/>
      <c r="BN50" s="6"/>
      <c r="BO50" s="7"/>
      <c r="BP50" s="7"/>
      <c r="BQ50" s="8"/>
      <c r="BR50" s="6">
        <v>28</v>
      </c>
      <c r="BS50" s="7">
        <v>48</v>
      </c>
      <c r="BT50" s="7">
        <v>75</v>
      </c>
      <c r="BU50" s="8">
        <f t="shared" ref="BU50" si="26">50+BT50+(100-TRUNC(BR50/BS50*100))</f>
        <v>167</v>
      </c>
      <c r="BV50" s="6"/>
      <c r="BW50" s="7"/>
      <c r="BX50" s="7"/>
      <c r="BY50" s="8"/>
      <c r="CH50">
        <v>22</v>
      </c>
      <c r="CI50">
        <v>37</v>
      </c>
      <c r="CJ50">
        <v>50</v>
      </c>
      <c r="CK50" s="8">
        <f>50+CJ50+(100-TRUNC(CH50/CI50*100))</f>
        <v>141</v>
      </c>
    </row>
    <row r="51" spans="1:89" x14ac:dyDescent="0.25">
      <c r="A51" t="s">
        <v>31</v>
      </c>
      <c r="B51" s="6">
        <v>46</v>
      </c>
      <c r="C51" s="7">
        <v>78</v>
      </c>
      <c r="D51" s="7">
        <v>75</v>
      </c>
      <c r="E51" s="8">
        <f t="shared" si="23"/>
        <v>167</v>
      </c>
      <c r="F51" s="6"/>
      <c r="G51" s="7"/>
      <c r="H51" s="7"/>
      <c r="I51" s="8"/>
      <c r="J51" s="6"/>
      <c r="K51" s="7"/>
      <c r="L51" s="7"/>
      <c r="M51" s="8"/>
      <c r="N51" s="6"/>
      <c r="O51" s="7"/>
      <c r="P51" s="7"/>
      <c r="Q51" s="8"/>
      <c r="R51" s="6"/>
      <c r="S51" s="7"/>
      <c r="T51" s="7"/>
      <c r="U51" s="8"/>
      <c r="V51" s="6"/>
      <c r="W51" s="7"/>
      <c r="X51" s="7"/>
      <c r="Y51" s="8"/>
      <c r="Z51" s="6"/>
      <c r="AA51" s="7"/>
      <c r="AB51" s="7"/>
      <c r="AC51" s="8"/>
      <c r="AD51" s="6"/>
      <c r="AE51" s="7"/>
      <c r="AF51" s="7"/>
      <c r="AG51" s="8"/>
      <c r="AH51" s="6"/>
      <c r="AI51" s="7"/>
      <c r="AJ51" s="7"/>
      <c r="AK51" s="8"/>
      <c r="AL51" s="6"/>
      <c r="AM51" s="7"/>
      <c r="AN51" s="7"/>
      <c r="AO51" s="8"/>
      <c r="AP51" s="6"/>
      <c r="AQ51" s="7"/>
      <c r="AR51" s="7"/>
      <c r="AS51" s="8"/>
      <c r="AT51" s="6"/>
      <c r="AU51" s="7"/>
      <c r="AV51" s="7"/>
      <c r="AW51" s="8"/>
      <c r="AX51" s="6"/>
      <c r="AY51" s="7"/>
      <c r="AZ51" s="7"/>
      <c r="BA51" s="8"/>
      <c r="BB51" s="6"/>
      <c r="BC51" s="7"/>
      <c r="BD51" s="7"/>
      <c r="BE51" s="8"/>
      <c r="BF51" s="6"/>
      <c r="BG51" s="7"/>
      <c r="BH51" s="7"/>
      <c r="BI51" s="8"/>
      <c r="BJ51" s="6"/>
      <c r="BK51" s="7"/>
      <c r="BL51" s="7"/>
      <c r="BM51" s="8"/>
      <c r="BN51" s="6"/>
      <c r="BO51" s="7"/>
      <c r="BP51" s="7"/>
      <c r="BQ51" s="8"/>
      <c r="BR51" s="6"/>
      <c r="BS51" s="7"/>
      <c r="BT51" s="7"/>
      <c r="BU51" s="8"/>
      <c r="BV51" s="6"/>
      <c r="BW51" s="7"/>
      <c r="BX51" s="7"/>
      <c r="BY51" s="8"/>
    </row>
    <row r="52" spans="1:89" x14ac:dyDescent="0.25">
      <c r="A52" t="s">
        <v>42</v>
      </c>
      <c r="B52" s="6"/>
      <c r="C52" s="7"/>
      <c r="D52" s="7"/>
      <c r="E52" s="8"/>
      <c r="F52" s="6"/>
      <c r="G52" s="7"/>
      <c r="H52" s="7"/>
      <c r="I52" s="8"/>
      <c r="J52" s="6">
        <v>30</v>
      </c>
      <c r="K52" s="7">
        <v>35</v>
      </c>
      <c r="L52" s="7">
        <v>50</v>
      </c>
      <c r="M52" s="8">
        <f t="shared" ref="M52" si="27">50+L52+(100-TRUNC(J52/K52*100))</f>
        <v>115</v>
      </c>
      <c r="N52" s="6"/>
      <c r="O52" s="7"/>
      <c r="P52" s="7"/>
      <c r="Q52" s="8"/>
      <c r="R52" s="6">
        <v>33</v>
      </c>
      <c r="S52" s="7">
        <v>52</v>
      </c>
      <c r="T52" s="7"/>
      <c r="U52" s="8">
        <f t="shared" ref="U52" si="28">50+T52+(100-TRUNC(R52/S52*100))</f>
        <v>87</v>
      </c>
      <c r="V52" s="6"/>
      <c r="W52" s="7"/>
      <c r="X52" s="7"/>
      <c r="Y52" s="8"/>
      <c r="Z52" s="6"/>
      <c r="AA52" s="7"/>
      <c r="AB52" s="7"/>
      <c r="AC52" s="8"/>
      <c r="AD52" s="6"/>
      <c r="AE52" s="7"/>
      <c r="AF52" s="7"/>
      <c r="AG52" s="8"/>
      <c r="AH52" s="6"/>
      <c r="AI52" s="7"/>
      <c r="AJ52" s="7"/>
      <c r="AK52" s="8"/>
      <c r="AL52" s="6"/>
      <c r="AM52" s="7"/>
      <c r="AN52" s="7"/>
      <c r="AO52" s="8"/>
      <c r="AP52" s="6"/>
      <c r="AQ52" s="7"/>
      <c r="AR52" s="7"/>
      <c r="AS52" s="8"/>
      <c r="AT52" s="6"/>
      <c r="AU52" s="7"/>
      <c r="AV52" s="7"/>
      <c r="AW52" s="8"/>
      <c r="AX52" s="6"/>
      <c r="AY52" s="7"/>
      <c r="AZ52" s="7"/>
      <c r="BA52" s="8"/>
      <c r="BB52" s="6"/>
      <c r="BC52" s="7"/>
      <c r="BD52" s="7"/>
      <c r="BE52" s="8"/>
      <c r="BF52" s="6"/>
      <c r="BG52" s="7"/>
      <c r="BH52" s="7"/>
      <c r="BI52" s="8"/>
      <c r="BJ52" s="6"/>
      <c r="BK52" s="7"/>
      <c r="BL52" s="7"/>
      <c r="BM52" s="8"/>
      <c r="BN52" s="6"/>
      <c r="BO52" s="7"/>
      <c r="BP52" s="7"/>
      <c r="BQ52" s="8"/>
      <c r="BR52" s="6">
        <v>41</v>
      </c>
      <c r="BS52" s="7">
        <v>48</v>
      </c>
      <c r="BT52" s="7">
        <v>75</v>
      </c>
      <c r="BU52" s="8">
        <f t="shared" ref="BU52:BU57" si="29">50+BT52+(100-TRUNC(BR52/BS52*100))</f>
        <v>140</v>
      </c>
      <c r="BV52" s="6"/>
      <c r="BW52" s="7"/>
      <c r="BX52" s="7"/>
      <c r="BY52" s="8"/>
    </row>
    <row r="53" spans="1:89" x14ac:dyDescent="0.25">
      <c r="A53" t="s">
        <v>54</v>
      </c>
      <c r="B53" s="6"/>
      <c r="C53" s="7"/>
      <c r="D53" s="7"/>
      <c r="E53" s="8"/>
      <c r="F53" s="6"/>
      <c r="G53" s="7"/>
      <c r="H53" s="7"/>
      <c r="I53" s="8"/>
      <c r="J53" s="6"/>
      <c r="K53" s="7"/>
      <c r="L53" s="7"/>
      <c r="M53" s="8"/>
      <c r="N53" s="6"/>
      <c r="O53" s="7"/>
      <c r="P53" s="7"/>
      <c r="Q53" s="8"/>
      <c r="R53" s="6"/>
      <c r="S53" s="7"/>
      <c r="T53" s="7"/>
      <c r="U53" s="8"/>
      <c r="V53" s="6"/>
      <c r="W53" s="7"/>
      <c r="X53" s="7"/>
      <c r="Y53" s="8"/>
      <c r="Z53" s="6">
        <v>41</v>
      </c>
      <c r="AA53" s="7">
        <v>81</v>
      </c>
      <c r="AB53" s="7"/>
      <c r="AC53" s="8">
        <f>50+AB53+(100-TRUNC(Z53/AA53*100))</f>
        <v>100</v>
      </c>
      <c r="AD53" s="6">
        <v>28</v>
      </c>
      <c r="AE53" s="7">
        <v>58</v>
      </c>
      <c r="AF53" s="7">
        <v>75</v>
      </c>
      <c r="AG53" s="8">
        <f t="shared" ref="AG53:AG54" si="30">50+AF53+(100-TRUNC(AD53/AE53*100))</f>
        <v>177</v>
      </c>
      <c r="AH53" s="6"/>
      <c r="AI53" s="7"/>
      <c r="AJ53" s="7"/>
      <c r="AK53" s="8"/>
      <c r="AL53" s="6"/>
      <c r="AM53" s="7"/>
      <c r="AN53" s="7"/>
      <c r="AO53" s="8"/>
      <c r="AP53" s="6"/>
      <c r="AQ53" s="7"/>
      <c r="AR53" s="7"/>
      <c r="AS53" s="8"/>
      <c r="AT53" s="6"/>
      <c r="AU53" s="7"/>
      <c r="AV53" s="7"/>
      <c r="AW53" s="8"/>
      <c r="AX53" s="6"/>
      <c r="AY53" s="7"/>
      <c r="AZ53" s="7"/>
      <c r="BA53" s="8"/>
      <c r="BB53" s="6">
        <v>34</v>
      </c>
      <c r="BC53" s="7">
        <v>65</v>
      </c>
      <c r="BD53" s="7"/>
      <c r="BE53" s="8">
        <f>50+BD53+(100-TRUNC(BB53/BC53*100))</f>
        <v>98</v>
      </c>
      <c r="BF53" s="6"/>
      <c r="BG53" s="7"/>
      <c r="BH53" s="7"/>
      <c r="BI53" s="8"/>
      <c r="BJ53" s="6">
        <v>24</v>
      </c>
      <c r="BK53" s="7">
        <v>44</v>
      </c>
      <c r="BL53" s="7">
        <v>50</v>
      </c>
      <c r="BM53" s="8">
        <f>50+BL53+(100-TRUNC(BJ53/BK53*100))</f>
        <v>146</v>
      </c>
      <c r="BN53" s="6">
        <v>14</v>
      </c>
      <c r="BO53" s="7">
        <v>25</v>
      </c>
      <c r="BP53" s="7">
        <v>50</v>
      </c>
      <c r="BQ53" s="8">
        <f>50+BP53+(100-TRUNC(BN53/BO53*100))</f>
        <v>144</v>
      </c>
      <c r="BR53" s="6">
        <v>25</v>
      </c>
      <c r="BS53" s="7">
        <v>48</v>
      </c>
      <c r="BT53" s="7">
        <v>75</v>
      </c>
      <c r="BU53" s="8">
        <f t="shared" si="29"/>
        <v>173</v>
      </c>
      <c r="BV53" s="6"/>
      <c r="BW53" s="7"/>
      <c r="BX53" s="7"/>
      <c r="BY53" s="8"/>
      <c r="CH53">
        <v>18</v>
      </c>
      <c r="CI53">
        <v>37</v>
      </c>
      <c r="CJ53">
        <v>50</v>
      </c>
      <c r="CK53" s="8">
        <f>50+CJ53+(100-TRUNC(CH53/CI53*100))</f>
        <v>152</v>
      </c>
    </row>
    <row r="54" spans="1:89" x14ac:dyDescent="0.25">
      <c r="A54" t="s">
        <v>59</v>
      </c>
      <c r="B54" s="6"/>
      <c r="C54" s="7"/>
      <c r="D54" s="7"/>
      <c r="E54" s="8"/>
      <c r="F54" s="6"/>
      <c r="G54" s="7"/>
      <c r="H54" s="7"/>
      <c r="I54" s="8"/>
      <c r="J54" s="6"/>
      <c r="K54" s="7"/>
      <c r="L54" s="7"/>
      <c r="M54" s="8"/>
      <c r="N54" s="6"/>
      <c r="O54" s="7"/>
      <c r="P54" s="7"/>
      <c r="Q54" s="8"/>
      <c r="R54" s="6"/>
      <c r="S54" s="7"/>
      <c r="T54" s="7"/>
      <c r="U54" s="8"/>
      <c r="V54" s="6"/>
      <c r="W54" s="7"/>
      <c r="X54" s="7"/>
      <c r="Y54" s="8"/>
      <c r="Z54" s="6"/>
      <c r="AA54" s="7"/>
      <c r="AB54" s="7"/>
      <c r="AC54" s="8"/>
      <c r="AD54" s="6">
        <v>18</v>
      </c>
      <c r="AE54" s="7">
        <v>43</v>
      </c>
      <c r="AF54" s="7">
        <v>75</v>
      </c>
      <c r="AG54" s="8">
        <f t="shared" si="30"/>
        <v>184</v>
      </c>
      <c r="AH54" s="6"/>
      <c r="AI54" s="7"/>
      <c r="AJ54" s="7"/>
      <c r="AK54" s="8"/>
      <c r="AL54" s="6"/>
      <c r="AM54" s="7"/>
      <c r="AN54" s="7"/>
      <c r="AO54" s="8"/>
      <c r="AP54" s="6"/>
      <c r="AQ54" s="7"/>
      <c r="AR54" s="7"/>
      <c r="AS54" s="8"/>
      <c r="AT54" s="6"/>
      <c r="AU54" s="7"/>
      <c r="AV54" s="7"/>
      <c r="AW54" s="8"/>
      <c r="AX54" s="6"/>
      <c r="AY54" s="7"/>
      <c r="AZ54" s="7"/>
      <c r="BA54" s="8"/>
      <c r="BB54" s="6"/>
      <c r="BC54" s="7"/>
      <c r="BD54" s="7"/>
      <c r="BE54" s="8"/>
      <c r="BF54" s="6"/>
      <c r="BG54" s="7"/>
      <c r="BH54" s="7"/>
      <c r="BI54" s="8"/>
      <c r="BJ54" s="6"/>
      <c r="BK54" s="7"/>
      <c r="BL54" s="7"/>
      <c r="BM54" s="8"/>
      <c r="BN54" s="6"/>
      <c r="BO54" s="7"/>
      <c r="BP54" s="7"/>
      <c r="BQ54" s="8"/>
      <c r="BR54" s="6">
        <v>4</v>
      </c>
      <c r="BS54" s="7">
        <v>36</v>
      </c>
      <c r="BT54" s="7">
        <v>75</v>
      </c>
      <c r="BU54" s="8">
        <f t="shared" si="29"/>
        <v>214</v>
      </c>
      <c r="BV54" s="6"/>
      <c r="BW54" s="7"/>
      <c r="BX54" s="7"/>
      <c r="BY54" s="8"/>
    </row>
    <row r="55" spans="1:89" x14ac:dyDescent="0.25">
      <c r="A55" t="s">
        <v>81</v>
      </c>
      <c r="B55" s="6"/>
      <c r="C55" s="7"/>
      <c r="D55" s="7"/>
      <c r="E55" s="8"/>
      <c r="F55" s="6"/>
      <c r="G55" s="7"/>
      <c r="H55" s="7"/>
      <c r="I55" s="8"/>
      <c r="J55" s="6"/>
      <c r="K55" s="7"/>
      <c r="L55" s="7"/>
      <c r="M55" s="8"/>
      <c r="N55" s="6"/>
      <c r="O55" s="7"/>
      <c r="P55" s="7"/>
      <c r="Q55" s="8"/>
      <c r="R55" s="6"/>
      <c r="S55" s="7"/>
      <c r="T55" s="7"/>
      <c r="U55" s="8"/>
      <c r="V55" s="6"/>
      <c r="W55" s="7"/>
      <c r="X55" s="7"/>
      <c r="Y55" s="8"/>
      <c r="Z55" s="6"/>
      <c r="AA55" s="7"/>
      <c r="AB55" s="7"/>
      <c r="AC55" s="8"/>
      <c r="AD55" s="6"/>
      <c r="AE55" s="7"/>
      <c r="AF55" s="7"/>
      <c r="AG55" s="8"/>
      <c r="AH55" s="6"/>
      <c r="AI55" s="7"/>
      <c r="AJ55" s="7"/>
      <c r="AK55" s="8"/>
      <c r="AL55" s="6"/>
      <c r="AM55" s="7"/>
      <c r="AN55" s="7"/>
      <c r="AO55" s="8"/>
      <c r="AP55" s="6"/>
      <c r="AQ55" s="7"/>
      <c r="AR55" s="7"/>
      <c r="AS55" s="8"/>
      <c r="AT55" s="6"/>
      <c r="AU55" s="7"/>
      <c r="AV55" s="7"/>
      <c r="AW55" s="8"/>
      <c r="AX55" s="6"/>
      <c r="AY55" s="7"/>
      <c r="AZ55" s="7"/>
      <c r="BA55" s="8"/>
      <c r="BB55" s="6"/>
      <c r="BC55" s="7"/>
      <c r="BD55" s="7"/>
      <c r="BE55" s="8"/>
      <c r="BF55" s="6"/>
      <c r="BG55" s="7"/>
      <c r="BH55" s="7"/>
      <c r="BI55" s="8"/>
      <c r="BJ55" s="6"/>
      <c r="BK55" s="7"/>
      <c r="BL55" s="7"/>
      <c r="BM55" s="8"/>
      <c r="BN55" s="6"/>
      <c r="BO55" s="7"/>
      <c r="BP55" s="7"/>
      <c r="BQ55" s="8"/>
      <c r="BR55" s="6">
        <v>14</v>
      </c>
      <c r="BS55" s="7">
        <v>48</v>
      </c>
      <c r="BT55" s="7">
        <v>75</v>
      </c>
      <c r="BU55" s="8">
        <f t="shared" si="29"/>
        <v>196</v>
      </c>
      <c r="BV55" s="6"/>
      <c r="BW55" s="7"/>
      <c r="BX55" s="7"/>
      <c r="BY55" s="8"/>
    </row>
    <row r="56" spans="1:89" x14ac:dyDescent="0.25">
      <c r="A56" t="s">
        <v>82</v>
      </c>
      <c r="B56" s="6"/>
      <c r="C56" s="7"/>
      <c r="D56" s="7"/>
      <c r="E56" s="8"/>
      <c r="F56" s="6"/>
      <c r="G56" s="7"/>
      <c r="H56" s="7"/>
      <c r="I56" s="8"/>
      <c r="J56" s="6"/>
      <c r="K56" s="7"/>
      <c r="L56" s="7"/>
      <c r="M56" s="8"/>
      <c r="N56" s="6"/>
      <c r="O56" s="7"/>
      <c r="P56" s="7"/>
      <c r="Q56" s="8"/>
      <c r="R56" s="6"/>
      <c r="S56" s="7"/>
      <c r="T56" s="7"/>
      <c r="U56" s="8"/>
      <c r="V56" s="6"/>
      <c r="W56" s="7"/>
      <c r="X56" s="7"/>
      <c r="Y56" s="8"/>
      <c r="Z56" s="6"/>
      <c r="AA56" s="7"/>
      <c r="AB56" s="7"/>
      <c r="AC56" s="8"/>
      <c r="AD56" s="6"/>
      <c r="AE56" s="7"/>
      <c r="AF56" s="7"/>
      <c r="AG56" s="8"/>
      <c r="AH56" s="6"/>
      <c r="AI56" s="7"/>
      <c r="AJ56" s="7"/>
      <c r="AK56" s="8"/>
      <c r="AL56" s="6"/>
      <c r="AM56" s="7"/>
      <c r="AN56" s="7"/>
      <c r="AO56" s="8"/>
      <c r="AP56" s="6"/>
      <c r="AQ56" s="7"/>
      <c r="AR56" s="7"/>
      <c r="AS56" s="8"/>
      <c r="AT56" s="6"/>
      <c r="AU56" s="7"/>
      <c r="AV56" s="7"/>
      <c r="AW56" s="8"/>
      <c r="AX56" s="6"/>
      <c r="AY56" s="7"/>
      <c r="AZ56" s="7"/>
      <c r="BA56" s="8"/>
      <c r="BB56" s="6"/>
      <c r="BC56" s="7"/>
      <c r="BD56" s="7"/>
      <c r="BE56" s="8"/>
      <c r="BF56" s="6"/>
      <c r="BG56" s="7"/>
      <c r="BH56" s="7"/>
      <c r="BI56" s="8"/>
      <c r="BJ56" s="6"/>
      <c r="BK56" s="7"/>
      <c r="BL56" s="7"/>
      <c r="BM56" s="8"/>
      <c r="BN56" s="6"/>
      <c r="BO56" s="7"/>
      <c r="BP56" s="7"/>
      <c r="BQ56" s="8"/>
      <c r="BR56" s="6">
        <v>35</v>
      </c>
      <c r="BS56" s="7">
        <v>48</v>
      </c>
      <c r="BT56" s="7">
        <v>75</v>
      </c>
      <c r="BU56" s="8">
        <f t="shared" si="29"/>
        <v>153</v>
      </c>
      <c r="BV56" s="6"/>
      <c r="BW56" s="7"/>
      <c r="BX56" s="7"/>
      <c r="BY56" s="8"/>
    </row>
    <row r="57" spans="1:89" x14ac:dyDescent="0.25">
      <c r="A57" t="s">
        <v>83</v>
      </c>
      <c r="B57" s="6"/>
      <c r="C57" s="7"/>
      <c r="D57" s="7"/>
      <c r="E57" s="8"/>
      <c r="F57" s="6"/>
      <c r="G57" s="7"/>
      <c r="H57" s="7"/>
      <c r="I57" s="8"/>
      <c r="J57" s="6"/>
      <c r="K57" s="7"/>
      <c r="L57" s="7"/>
      <c r="M57" s="8"/>
      <c r="N57" s="6"/>
      <c r="O57" s="7"/>
      <c r="P57" s="7"/>
      <c r="Q57" s="8"/>
      <c r="R57" s="6"/>
      <c r="S57" s="7"/>
      <c r="T57" s="7"/>
      <c r="U57" s="8"/>
      <c r="V57" s="6"/>
      <c r="W57" s="7"/>
      <c r="X57" s="7"/>
      <c r="Y57" s="8"/>
      <c r="Z57" s="6"/>
      <c r="AA57" s="7"/>
      <c r="AB57" s="7"/>
      <c r="AC57" s="8"/>
      <c r="AD57" s="6"/>
      <c r="AE57" s="7"/>
      <c r="AF57" s="7"/>
      <c r="AG57" s="8"/>
      <c r="AH57" s="6"/>
      <c r="AI57" s="7"/>
      <c r="AJ57" s="7"/>
      <c r="AK57" s="8"/>
      <c r="AL57" s="6"/>
      <c r="AM57" s="7"/>
      <c r="AN57" s="7"/>
      <c r="AO57" s="8"/>
      <c r="AP57" s="6"/>
      <c r="AQ57" s="7"/>
      <c r="AR57" s="7"/>
      <c r="AS57" s="8"/>
      <c r="AT57" s="6"/>
      <c r="AU57" s="7"/>
      <c r="AV57" s="7"/>
      <c r="AW57" s="8"/>
      <c r="AX57" s="6"/>
      <c r="AY57" s="7"/>
      <c r="AZ57" s="7"/>
      <c r="BA57" s="8"/>
      <c r="BB57" s="6"/>
      <c r="BC57" s="7"/>
      <c r="BD57" s="7"/>
      <c r="BE57" s="8"/>
      <c r="BF57" s="6"/>
      <c r="BG57" s="7"/>
      <c r="BH57" s="7"/>
      <c r="BI57" s="8"/>
      <c r="BJ57" s="6"/>
      <c r="BK57" s="7"/>
      <c r="BL57" s="7"/>
      <c r="BM57" s="8"/>
      <c r="BN57" s="6"/>
      <c r="BO57" s="7"/>
      <c r="BP57" s="7"/>
      <c r="BQ57" s="8"/>
      <c r="BR57" s="6">
        <v>21</v>
      </c>
      <c r="BS57" s="7">
        <v>48</v>
      </c>
      <c r="BT57" s="7">
        <v>75</v>
      </c>
      <c r="BU57" s="8">
        <f t="shared" si="29"/>
        <v>182</v>
      </c>
      <c r="BV57" s="6"/>
      <c r="BW57" s="7"/>
      <c r="BX57" s="7"/>
      <c r="BY57" s="8"/>
    </row>
    <row r="58" spans="1:89" x14ac:dyDescent="0.25">
      <c r="B58" s="6"/>
      <c r="C58" s="7"/>
      <c r="D58" s="7"/>
      <c r="E58" s="8"/>
      <c r="F58" s="6"/>
      <c r="G58" s="7"/>
      <c r="H58" s="7"/>
      <c r="I58" s="8"/>
      <c r="J58" s="6"/>
      <c r="K58" s="7"/>
      <c r="L58" s="7"/>
      <c r="M58" s="8"/>
      <c r="N58" s="6"/>
      <c r="O58" s="7"/>
      <c r="P58" s="7"/>
      <c r="Q58" s="8"/>
      <c r="R58" s="6"/>
      <c r="S58" s="7"/>
      <c r="T58" s="7"/>
      <c r="U58" s="8"/>
      <c r="V58" s="6"/>
      <c r="W58" s="7"/>
      <c r="X58" s="7"/>
      <c r="Y58" s="8"/>
      <c r="Z58" s="6"/>
      <c r="AA58" s="7"/>
      <c r="AB58" s="7"/>
      <c r="AC58" s="8"/>
      <c r="AD58" s="6"/>
      <c r="AE58" s="7"/>
      <c r="AF58" s="7"/>
      <c r="AG58" s="8"/>
      <c r="AH58" s="6"/>
      <c r="AI58" s="7"/>
      <c r="AJ58" s="7"/>
      <c r="AK58" s="8"/>
      <c r="AL58" s="6"/>
      <c r="AM58" s="7"/>
      <c r="AN58" s="7"/>
      <c r="AO58" s="8"/>
      <c r="AP58" s="6"/>
      <c r="AQ58" s="7"/>
      <c r="AR58" s="7"/>
      <c r="AS58" s="8"/>
      <c r="AT58" s="6"/>
      <c r="AU58" s="7"/>
      <c r="AV58" s="7"/>
      <c r="AW58" s="8"/>
      <c r="AX58" s="6"/>
      <c r="AY58" s="7"/>
      <c r="AZ58" s="7"/>
      <c r="BA58" s="8"/>
      <c r="BB58" s="6"/>
      <c r="BC58" s="7"/>
      <c r="BD58" s="7"/>
      <c r="BE58" s="8"/>
      <c r="BF58" s="6"/>
      <c r="BG58" s="7"/>
      <c r="BH58" s="7"/>
      <c r="BI58" s="8"/>
      <c r="BJ58" s="6"/>
      <c r="BK58" s="7"/>
      <c r="BL58" s="7"/>
      <c r="BM58" s="8"/>
      <c r="BN58" s="6"/>
      <c r="BO58" s="7"/>
      <c r="BP58" s="7"/>
      <c r="BQ58" s="8"/>
      <c r="BR58" s="6"/>
      <c r="BS58" s="7"/>
      <c r="BT58" s="7"/>
      <c r="BU58" s="8"/>
      <c r="BV58" s="6"/>
      <c r="BW58" s="7"/>
      <c r="BX58" s="7"/>
      <c r="BY58" s="8"/>
    </row>
    <row r="59" spans="1:89" x14ac:dyDescent="0.25">
      <c r="B59" s="6"/>
      <c r="C59" s="7"/>
      <c r="D59" s="7"/>
      <c r="E59" s="8"/>
      <c r="F59" s="6"/>
      <c r="G59" s="7"/>
      <c r="H59" s="7"/>
      <c r="I59" s="8"/>
      <c r="J59" s="6"/>
      <c r="K59" s="7"/>
      <c r="L59" s="7"/>
      <c r="M59" s="8"/>
      <c r="N59" s="6"/>
      <c r="O59" s="7"/>
      <c r="P59" s="7"/>
      <c r="Q59" s="8"/>
      <c r="R59" s="6"/>
      <c r="S59" s="7"/>
      <c r="T59" s="7"/>
      <c r="U59" s="8"/>
      <c r="V59" s="6"/>
      <c r="W59" s="7"/>
      <c r="X59" s="7"/>
      <c r="Y59" s="8"/>
      <c r="Z59" s="6"/>
      <c r="AA59" s="7"/>
      <c r="AB59" s="7"/>
      <c r="AC59" s="8"/>
      <c r="AD59" s="6"/>
      <c r="AE59" s="7"/>
      <c r="AF59" s="7"/>
      <c r="AG59" s="8"/>
      <c r="AH59" s="6"/>
      <c r="AI59" s="7"/>
      <c r="AJ59" s="7"/>
      <c r="AK59" s="8"/>
      <c r="AL59" s="6"/>
      <c r="AM59" s="7"/>
      <c r="AN59" s="7"/>
      <c r="AO59" s="8"/>
      <c r="AP59" s="6"/>
      <c r="AQ59" s="7"/>
      <c r="AR59" s="7"/>
      <c r="AS59" s="8"/>
      <c r="AT59" s="6"/>
      <c r="AU59" s="7"/>
      <c r="AV59" s="7"/>
      <c r="AW59" s="8"/>
      <c r="AX59" s="6"/>
      <c r="AY59" s="7"/>
      <c r="AZ59" s="7"/>
      <c r="BA59" s="8"/>
      <c r="BB59" s="6"/>
      <c r="BC59" s="7"/>
      <c r="BD59" s="7"/>
      <c r="BE59" s="8"/>
      <c r="BF59" s="6"/>
      <c r="BG59" s="7"/>
      <c r="BH59" s="7"/>
      <c r="BI59" s="8"/>
      <c r="BJ59" s="6"/>
      <c r="BK59" s="7"/>
      <c r="BL59" s="7"/>
      <c r="BM59" s="8"/>
      <c r="BN59" s="6"/>
      <c r="BO59" s="7"/>
      <c r="BP59" s="7"/>
      <c r="BQ59" s="8"/>
      <c r="BR59" s="6"/>
      <c r="BS59" s="7"/>
      <c r="BT59" s="7"/>
      <c r="BU59" s="8"/>
      <c r="BV59" s="6"/>
      <c r="BW59" s="7"/>
      <c r="BX59" s="7"/>
      <c r="BY59" s="8"/>
    </row>
    <row r="60" spans="1:89" x14ac:dyDescent="0.25">
      <c r="A60" s="2" t="s">
        <v>11</v>
      </c>
      <c r="B60" s="6"/>
      <c r="C60" s="7"/>
      <c r="D60" s="7"/>
      <c r="E60" s="8"/>
      <c r="F60" s="6"/>
      <c r="G60" s="7"/>
      <c r="H60" s="7"/>
      <c r="I60" s="8"/>
      <c r="J60" s="6"/>
      <c r="K60" s="7"/>
      <c r="L60" s="7"/>
      <c r="M60" s="8"/>
      <c r="N60" s="6"/>
      <c r="O60" s="7"/>
      <c r="P60" s="7"/>
      <c r="Q60" s="8"/>
      <c r="R60" s="6"/>
      <c r="S60" s="7"/>
      <c r="T60" s="7"/>
      <c r="U60" s="8"/>
      <c r="V60" s="6"/>
      <c r="W60" s="7"/>
      <c r="X60" s="7"/>
      <c r="Y60" s="8"/>
      <c r="Z60" s="6"/>
      <c r="AA60" s="7"/>
      <c r="AB60" s="7"/>
      <c r="AC60" s="8"/>
      <c r="AD60" s="6"/>
      <c r="AE60" s="7"/>
      <c r="AF60" s="7"/>
      <c r="AG60" s="8"/>
      <c r="AH60" s="6"/>
      <c r="AI60" s="7"/>
      <c r="AJ60" s="7"/>
      <c r="AK60" s="8"/>
      <c r="AL60" s="6"/>
      <c r="AM60" s="7"/>
      <c r="AN60" s="7"/>
      <c r="AO60" s="8"/>
      <c r="AP60" s="6"/>
      <c r="AQ60" s="7"/>
      <c r="AR60" s="7"/>
      <c r="AS60" s="8"/>
      <c r="AT60" s="6"/>
      <c r="AU60" s="7"/>
      <c r="AV60" s="7"/>
      <c r="AW60" s="8"/>
      <c r="AX60" s="6"/>
      <c r="AY60" s="7"/>
      <c r="AZ60" s="7"/>
      <c r="BA60" s="8"/>
      <c r="BB60" s="6"/>
      <c r="BC60" s="7"/>
      <c r="BD60" s="7"/>
      <c r="BE60" s="8"/>
      <c r="BF60" s="6"/>
      <c r="BG60" s="7"/>
      <c r="BH60" s="7"/>
      <c r="BI60" s="8"/>
      <c r="BJ60" s="6"/>
      <c r="BK60" s="7"/>
      <c r="BL60" s="7"/>
      <c r="BM60" s="8"/>
      <c r="BN60" s="6"/>
      <c r="BO60" s="7"/>
      <c r="BP60" s="7"/>
      <c r="BQ60" s="8"/>
      <c r="BR60" s="6"/>
      <c r="BS60" s="7"/>
      <c r="BT60" s="7"/>
      <c r="BU60" s="8"/>
      <c r="BV60" s="6"/>
      <c r="BW60" s="7"/>
      <c r="BX60" s="7"/>
      <c r="BY60" s="8"/>
    </row>
    <row r="61" spans="1:89" x14ac:dyDescent="0.25">
      <c r="B61" s="6"/>
      <c r="C61" s="7"/>
      <c r="D61" s="7"/>
      <c r="E61" s="8"/>
      <c r="F61" s="6"/>
      <c r="G61" s="7"/>
      <c r="H61" s="7"/>
      <c r="I61" s="8"/>
      <c r="J61" s="6"/>
      <c r="K61" s="7"/>
      <c r="L61" s="7"/>
      <c r="M61" s="8"/>
      <c r="N61" s="6"/>
      <c r="O61" s="7"/>
      <c r="P61" s="7"/>
      <c r="Q61" s="8"/>
      <c r="R61" s="6"/>
      <c r="S61" s="7"/>
      <c r="T61" s="7"/>
      <c r="U61" s="8"/>
      <c r="V61" s="6"/>
      <c r="W61" s="7"/>
      <c r="X61" s="7"/>
      <c r="Y61" s="8"/>
      <c r="Z61" s="6"/>
      <c r="AA61" s="7"/>
      <c r="AB61" s="7"/>
      <c r="AC61" s="8"/>
      <c r="AD61" s="6"/>
      <c r="AE61" s="7"/>
      <c r="AF61" s="7"/>
      <c r="AG61" s="8"/>
      <c r="AH61" s="6"/>
      <c r="AI61" s="7"/>
      <c r="AJ61" s="7"/>
      <c r="AK61" s="8"/>
      <c r="AL61" s="6"/>
      <c r="AM61" s="7"/>
      <c r="AN61" s="7"/>
      <c r="AO61" s="8"/>
      <c r="AP61" s="6"/>
      <c r="AQ61" s="7"/>
      <c r="AR61" s="7"/>
      <c r="AS61" s="8"/>
      <c r="AT61" s="6"/>
      <c r="AU61" s="7"/>
      <c r="AV61" s="7"/>
      <c r="AW61" s="8"/>
      <c r="AX61" s="6"/>
      <c r="AY61" s="7"/>
      <c r="AZ61" s="7"/>
      <c r="BA61" s="8"/>
      <c r="BB61" s="6"/>
      <c r="BC61" s="7"/>
      <c r="BD61" s="7"/>
      <c r="BE61" s="8"/>
      <c r="BF61" s="6"/>
      <c r="BG61" s="7"/>
      <c r="BH61" s="7"/>
      <c r="BI61" s="8"/>
      <c r="BJ61" s="6"/>
      <c r="BK61" s="7"/>
      <c r="BL61" s="7"/>
      <c r="BM61" s="8"/>
      <c r="BN61" s="6"/>
      <c r="BO61" s="7"/>
      <c r="BP61" s="7"/>
      <c r="BQ61" s="8"/>
      <c r="BR61" s="6"/>
      <c r="BS61" s="7"/>
      <c r="BT61" s="7"/>
      <c r="BU61" s="8"/>
      <c r="BV61" s="6"/>
      <c r="BW61" s="7"/>
      <c r="BX61" s="7"/>
      <c r="BY61" s="8"/>
    </row>
    <row r="62" spans="1:89" x14ac:dyDescent="0.25">
      <c r="A62" t="s">
        <v>14</v>
      </c>
      <c r="B62" s="6">
        <v>21</v>
      </c>
      <c r="C62" s="7">
        <v>70</v>
      </c>
      <c r="D62" s="7">
        <v>75</v>
      </c>
      <c r="E62" s="8">
        <f t="shared" ref="E62:E64" si="31">50+D62+(100-TRUNC(B62/C62*100))</f>
        <v>195</v>
      </c>
      <c r="F62" s="6"/>
      <c r="G62" s="7"/>
      <c r="H62" s="7"/>
      <c r="I62" s="8"/>
      <c r="J62" s="6">
        <v>6</v>
      </c>
      <c r="K62" s="7">
        <v>35</v>
      </c>
      <c r="L62" s="7">
        <v>50</v>
      </c>
      <c r="M62" s="8">
        <f t="shared" ref="M62:M66" si="32">50+L62+(100-TRUNC(J62/K62*100))</f>
        <v>183</v>
      </c>
      <c r="N62" s="6"/>
      <c r="O62" s="7"/>
      <c r="P62" s="7"/>
      <c r="Q62" s="8"/>
      <c r="R62" s="6"/>
      <c r="S62" s="7"/>
      <c r="T62" s="7"/>
      <c r="U62" s="8"/>
      <c r="V62" s="6"/>
      <c r="W62" s="7"/>
      <c r="X62" s="7"/>
      <c r="Y62" s="8"/>
      <c r="Z62" s="6">
        <v>11</v>
      </c>
      <c r="AA62" s="7">
        <v>63</v>
      </c>
      <c r="AB62" s="7"/>
      <c r="AC62" s="8">
        <f>50+AB62+(100-TRUNC(Z62/AA62*100))</f>
        <v>133</v>
      </c>
      <c r="AD62" s="6">
        <v>6</v>
      </c>
      <c r="AE62" s="7">
        <v>34</v>
      </c>
      <c r="AF62" s="7">
        <v>75</v>
      </c>
      <c r="AG62" s="8">
        <f t="shared" ref="AG62:AG64" si="33">50+AF62+(100-TRUNC(AD62/AE62*100))</f>
        <v>208</v>
      </c>
      <c r="AH62" s="6"/>
      <c r="AI62" s="7"/>
      <c r="AJ62" s="7"/>
      <c r="AK62" s="8"/>
      <c r="AL62" s="6"/>
      <c r="AM62" s="7"/>
      <c r="AN62" s="7"/>
      <c r="AO62" s="8"/>
      <c r="AP62" s="6"/>
      <c r="AQ62" s="7"/>
      <c r="AR62" s="7"/>
      <c r="AS62" s="8"/>
      <c r="AT62" s="6"/>
      <c r="AU62" s="7"/>
      <c r="AV62" s="7"/>
      <c r="AW62" s="8"/>
      <c r="AX62" s="6"/>
      <c r="AY62" s="7"/>
      <c r="AZ62" s="7"/>
      <c r="BA62" s="8"/>
      <c r="BB62" s="6">
        <v>12</v>
      </c>
      <c r="BC62" s="7">
        <v>34</v>
      </c>
      <c r="BD62" s="7"/>
      <c r="BE62" s="8">
        <f>50+BD62+(100-TRUNC(BB62/BC62*100))</f>
        <v>115</v>
      </c>
      <c r="BF62" s="6"/>
      <c r="BG62" s="7"/>
      <c r="BH62" s="7"/>
      <c r="BI62" s="8"/>
      <c r="BJ62" s="6"/>
      <c r="BK62" s="7"/>
      <c r="BL62" s="7"/>
      <c r="BM62" s="8"/>
      <c r="BN62" s="6">
        <v>10</v>
      </c>
      <c r="BO62" s="7">
        <v>16</v>
      </c>
      <c r="BP62" s="7">
        <v>50</v>
      </c>
      <c r="BQ62" s="8">
        <f>50+BP62+(100-TRUNC(BN62/BO62*100))</f>
        <v>138</v>
      </c>
      <c r="BR62" s="6">
        <v>13</v>
      </c>
      <c r="BS62" s="7">
        <v>33</v>
      </c>
      <c r="BT62" s="7">
        <v>75</v>
      </c>
      <c r="BU62" s="8">
        <f t="shared" ref="BU62" si="34">50+BT62+(100-TRUNC(BR62/BS62*100))</f>
        <v>186</v>
      </c>
      <c r="BV62" s="6"/>
      <c r="BW62" s="7"/>
      <c r="BX62" s="7"/>
      <c r="BY62" s="8"/>
      <c r="CH62">
        <v>10</v>
      </c>
      <c r="CI62">
        <v>25</v>
      </c>
      <c r="CJ62">
        <v>50</v>
      </c>
      <c r="CK62" s="8">
        <f>50+CJ62+(100-TRUNC(CH62/CI62*100))</f>
        <v>160</v>
      </c>
    </row>
    <row r="63" spans="1:89" x14ac:dyDescent="0.25">
      <c r="A63" t="s">
        <v>9</v>
      </c>
      <c r="B63" s="6">
        <v>21</v>
      </c>
      <c r="C63" s="7">
        <v>70</v>
      </c>
      <c r="D63" s="7">
        <v>75</v>
      </c>
      <c r="E63" s="8">
        <f t="shared" si="31"/>
        <v>195</v>
      </c>
      <c r="F63" s="6"/>
      <c r="G63" s="7"/>
      <c r="H63" s="7"/>
      <c r="I63" s="8"/>
      <c r="J63" s="6"/>
      <c r="K63" s="7"/>
      <c r="L63" s="7"/>
      <c r="M63" s="8"/>
      <c r="N63" s="6"/>
      <c r="O63" s="7"/>
      <c r="P63" s="7"/>
      <c r="Q63" s="8"/>
      <c r="R63" s="6"/>
      <c r="S63" s="7"/>
      <c r="T63" s="7"/>
      <c r="U63" s="8"/>
      <c r="V63" s="6"/>
      <c r="W63" s="7"/>
      <c r="X63" s="7"/>
      <c r="Y63" s="8"/>
      <c r="Z63" s="6"/>
      <c r="AA63" s="7"/>
      <c r="AB63" s="7"/>
      <c r="AC63" s="8"/>
      <c r="AD63" s="6">
        <v>20</v>
      </c>
      <c r="AE63" s="7">
        <v>31</v>
      </c>
      <c r="AF63" s="7">
        <v>75</v>
      </c>
      <c r="AG63" s="8">
        <f t="shared" si="33"/>
        <v>161</v>
      </c>
      <c r="AH63" s="6"/>
      <c r="AI63" s="7"/>
      <c r="AJ63" s="7"/>
      <c r="AK63" s="8"/>
      <c r="AL63" s="6"/>
      <c r="AM63" s="7"/>
      <c r="AN63" s="7"/>
      <c r="AO63" s="8"/>
      <c r="AP63" s="6"/>
      <c r="AQ63" s="7"/>
      <c r="AR63" s="7"/>
      <c r="AS63" s="8"/>
      <c r="AT63" s="6">
        <v>29</v>
      </c>
      <c r="AU63" s="7">
        <v>34</v>
      </c>
      <c r="AV63" s="7"/>
      <c r="AW63" s="8">
        <f>50+AV63+(100-TRUNC(AT63/AU63*100))</f>
        <v>65</v>
      </c>
      <c r="AX63" s="6"/>
      <c r="AY63" s="7"/>
      <c r="AZ63" s="7"/>
      <c r="BA63" s="8"/>
      <c r="BB63" s="6"/>
      <c r="BC63" s="7"/>
      <c r="BD63" s="7"/>
      <c r="BE63" s="8"/>
      <c r="BF63" s="6"/>
      <c r="BG63" s="7"/>
      <c r="BH63" s="7"/>
      <c r="BI63" s="8"/>
      <c r="BJ63" s="6"/>
      <c r="BK63" s="7"/>
      <c r="BL63" s="7"/>
      <c r="BM63" s="8"/>
      <c r="BN63" s="6"/>
      <c r="BO63" s="7"/>
      <c r="BP63" s="7"/>
      <c r="BQ63" s="8"/>
      <c r="BR63" s="6"/>
      <c r="BS63" s="7"/>
      <c r="BT63" s="7"/>
      <c r="BU63" s="8"/>
      <c r="BV63" s="6"/>
      <c r="BW63" s="7"/>
      <c r="BX63" s="7"/>
      <c r="BY63" s="8"/>
    </row>
    <row r="64" spans="1:89" x14ac:dyDescent="0.25">
      <c r="A64" t="s">
        <v>8</v>
      </c>
      <c r="B64" s="6">
        <v>21</v>
      </c>
      <c r="C64" s="7">
        <v>70</v>
      </c>
      <c r="D64" s="7">
        <v>75</v>
      </c>
      <c r="E64" s="8">
        <f t="shared" si="31"/>
        <v>195</v>
      </c>
      <c r="F64" s="6"/>
      <c r="G64" s="7"/>
      <c r="H64" s="7"/>
      <c r="I64" s="8"/>
      <c r="J64" s="6"/>
      <c r="K64" s="7"/>
      <c r="L64" s="7"/>
      <c r="M64" s="8"/>
      <c r="N64" s="6"/>
      <c r="O64" s="7"/>
      <c r="P64" s="7"/>
      <c r="Q64" s="8"/>
      <c r="R64" s="6"/>
      <c r="S64" s="7"/>
      <c r="T64" s="7"/>
      <c r="U64" s="8"/>
      <c r="V64" s="6"/>
      <c r="W64" s="7"/>
      <c r="X64" s="7"/>
      <c r="Y64" s="8"/>
      <c r="Z64" s="6"/>
      <c r="AA64" s="7"/>
      <c r="AB64" s="7"/>
      <c r="AC64" s="8"/>
      <c r="AD64" s="6">
        <v>3</v>
      </c>
      <c r="AE64" s="7">
        <v>34</v>
      </c>
      <c r="AF64" s="7">
        <v>75</v>
      </c>
      <c r="AG64" s="8">
        <f t="shared" si="33"/>
        <v>217</v>
      </c>
      <c r="AH64" s="6"/>
      <c r="AI64" s="7"/>
      <c r="AJ64" s="7"/>
      <c r="AK64" s="8"/>
      <c r="AL64" s="6"/>
      <c r="AM64" s="7"/>
      <c r="AN64" s="7"/>
      <c r="AO64" s="8"/>
      <c r="AP64" s="6"/>
      <c r="AQ64" s="7"/>
      <c r="AR64" s="7"/>
      <c r="AS64" s="8"/>
      <c r="AT64" s="6">
        <v>2</v>
      </c>
      <c r="AU64" s="7">
        <v>37</v>
      </c>
      <c r="AV64" s="7"/>
      <c r="AW64" s="8">
        <f>50+AV64+(100-TRUNC(AT64/AU64*100))</f>
        <v>145</v>
      </c>
      <c r="AX64" s="6"/>
      <c r="AY64" s="7"/>
      <c r="AZ64" s="7"/>
      <c r="BA64" s="8"/>
      <c r="BB64" s="6">
        <v>5</v>
      </c>
      <c r="BC64" s="7">
        <v>34</v>
      </c>
      <c r="BD64" s="7"/>
      <c r="BE64" s="8">
        <f>50+BD64+(100-TRUNC(BB64/BC64*100))</f>
        <v>136</v>
      </c>
      <c r="BF64" s="6"/>
      <c r="BG64" s="7"/>
      <c r="BH64" s="7"/>
      <c r="BI64" s="8"/>
      <c r="BJ64" s="6"/>
      <c r="BK64" s="7"/>
      <c r="BL64" s="7"/>
      <c r="BM64" s="8"/>
      <c r="BN64" s="6"/>
      <c r="BO64" s="7"/>
      <c r="BP64" s="7"/>
      <c r="BQ64" s="8"/>
      <c r="BR64" s="6">
        <v>1</v>
      </c>
      <c r="BS64" s="7">
        <v>33</v>
      </c>
      <c r="BT64" s="7">
        <v>75</v>
      </c>
      <c r="BU64" s="8">
        <f t="shared" ref="BU64:BU66" si="35">50+BT64+(100-TRUNC(BR64/BS64*100))</f>
        <v>222</v>
      </c>
      <c r="BV64" s="6">
        <v>10</v>
      </c>
      <c r="BW64" s="7">
        <v>64</v>
      </c>
      <c r="BX64" s="7">
        <v>100</v>
      </c>
      <c r="BY64" s="8">
        <f>50+BX64+(100-TRUNC(BV64/BW64*100))</f>
        <v>235</v>
      </c>
      <c r="CD64">
        <v>10</v>
      </c>
      <c r="CE64">
        <v>86</v>
      </c>
      <c r="CF64">
        <v>125</v>
      </c>
      <c r="CG64" s="8">
        <f>50+CF64+(100-TRUNC(CD64/CE64*100))</f>
        <v>264</v>
      </c>
      <c r="CH64" s="18">
        <v>1</v>
      </c>
      <c r="CI64" s="18">
        <v>25</v>
      </c>
      <c r="CJ64" s="18">
        <v>50</v>
      </c>
      <c r="CK64" s="8">
        <f>50+CJ64+(100-TRUNC(CH64/CI64*100))</f>
        <v>196</v>
      </c>
    </row>
    <row r="65" spans="1:89" x14ac:dyDescent="0.25">
      <c r="A65" t="s">
        <v>47</v>
      </c>
      <c r="B65" s="6"/>
      <c r="C65" s="7"/>
      <c r="D65" s="7"/>
      <c r="E65" s="8"/>
      <c r="F65" s="6"/>
      <c r="G65" s="7"/>
      <c r="H65" s="7"/>
      <c r="I65" s="8"/>
      <c r="J65" s="6">
        <v>17</v>
      </c>
      <c r="K65" s="7">
        <v>35</v>
      </c>
      <c r="L65" s="7">
        <v>50</v>
      </c>
      <c r="M65" s="8">
        <f t="shared" si="32"/>
        <v>152</v>
      </c>
      <c r="N65" s="6"/>
      <c r="O65" s="7"/>
      <c r="P65" s="7"/>
      <c r="Q65" s="8"/>
      <c r="R65" s="6"/>
      <c r="S65" s="7"/>
      <c r="T65" s="7"/>
      <c r="U65" s="8"/>
      <c r="V65" s="6"/>
      <c r="W65" s="7"/>
      <c r="X65" s="7"/>
      <c r="Y65" s="8"/>
      <c r="Z65" s="6"/>
      <c r="AA65" s="7"/>
      <c r="AB65" s="7"/>
      <c r="AC65" s="8"/>
      <c r="AD65" s="6"/>
      <c r="AE65" s="7"/>
      <c r="AF65" s="7"/>
      <c r="AG65" s="8"/>
      <c r="AH65" s="6"/>
      <c r="AI65" s="7"/>
      <c r="AJ65" s="7"/>
      <c r="AK65" s="8"/>
      <c r="AL65" s="6"/>
      <c r="AM65" s="7"/>
      <c r="AN65" s="7"/>
      <c r="AO65" s="8"/>
      <c r="AP65" s="6"/>
      <c r="AQ65" s="7"/>
      <c r="AR65" s="7"/>
      <c r="AS65" s="8"/>
      <c r="AT65" s="6"/>
      <c r="AU65" s="7"/>
      <c r="AV65" s="7"/>
      <c r="AW65" s="8"/>
      <c r="AX65" s="6"/>
      <c r="AY65" s="7"/>
      <c r="AZ65" s="7"/>
      <c r="BA65" s="8"/>
      <c r="BB65" s="6"/>
      <c r="BC65" s="7"/>
      <c r="BD65" s="7"/>
      <c r="BE65" s="8"/>
      <c r="BF65" s="6"/>
      <c r="BG65" s="7"/>
      <c r="BH65" s="7"/>
      <c r="BI65" s="8"/>
      <c r="BJ65" s="6">
        <v>18</v>
      </c>
      <c r="BK65" s="7">
        <v>25</v>
      </c>
      <c r="BL65" s="7">
        <v>50</v>
      </c>
      <c r="BM65" s="8">
        <f>50+BL65+(100-TRUNC(BJ65/BK65*100))</f>
        <v>128</v>
      </c>
      <c r="BN65" s="6"/>
      <c r="BO65" s="7"/>
      <c r="BP65" s="7"/>
      <c r="BQ65" s="8"/>
      <c r="BR65" s="6">
        <v>17</v>
      </c>
      <c r="BS65" s="7">
        <v>33</v>
      </c>
      <c r="BT65" s="7">
        <v>75</v>
      </c>
      <c r="BU65" s="8">
        <f t="shared" si="35"/>
        <v>174</v>
      </c>
      <c r="BV65" s="6"/>
      <c r="BW65" s="7"/>
      <c r="BX65" s="7"/>
      <c r="BY65" s="8"/>
      <c r="CH65">
        <v>19</v>
      </c>
      <c r="CI65">
        <v>25</v>
      </c>
      <c r="CJ65">
        <v>50</v>
      </c>
      <c r="CK65" s="8">
        <f>50+CJ65+(100-TRUNC(CH65/CI65*100))</f>
        <v>124</v>
      </c>
    </row>
    <row r="66" spans="1:89" x14ac:dyDescent="0.25">
      <c r="A66" t="s">
        <v>48</v>
      </c>
      <c r="B66" s="6"/>
      <c r="C66" s="7"/>
      <c r="D66" s="7"/>
      <c r="E66" s="8"/>
      <c r="F66" s="6"/>
      <c r="G66" s="7"/>
      <c r="H66" s="7"/>
      <c r="I66" s="8"/>
      <c r="J66" s="6">
        <v>27</v>
      </c>
      <c r="K66" s="7">
        <v>35</v>
      </c>
      <c r="L66" s="7">
        <v>50</v>
      </c>
      <c r="M66" s="8">
        <f t="shared" si="32"/>
        <v>123</v>
      </c>
      <c r="N66" s="6"/>
      <c r="O66" s="7"/>
      <c r="P66" s="7"/>
      <c r="Q66" s="8"/>
      <c r="R66" s="6"/>
      <c r="S66" s="7"/>
      <c r="T66" s="7"/>
      <c r="U66" s="8"/>
      <c r="V66" s="6"/>
      <c r="W66" s="7"/>
      <c r="X66" s="7"/>
      <c r="Y66" s="8"/>
      <c r="Z66" s="6"/>
      <c r="AA66" s="7"/>
      <c r="AB66" s="7"/>
      <c r="AC66" s="8"/>
      <c r="AD66" s="6">
        <v>24</v>
      </c>
      <c r="AE66" s="7">
        <v>31</v>
      </c>
      <c r="AF66" s="7">
        <v>75</v>
      </c>
      <c r="AG66" s="8">
        <f>50+AF66+(100-TRUNC(AD66/AE66*100))</f>
        <v>148</v>
      </c>
      <c r="AH66" s="6"/>
      <c r="AI66" s="7"/>
      <c r="AJ66" s="7"/>
      <c r="AK66" s="8"/>
      <c r="AL66" s="6"/>
      <c r="AM66" s="7"/>
      <c r="AN66" s="7"/>
      <c r="AO66" s="8"/>
      <c r="AP66" s="6"/>
      <c r="AQ66" s="7"/>
      <c r="AR66" s="7"/>
      <c r="AS66" s="8"/>
      <c r="AT66" s="6"/>
      <c r="AU66" s="7"/>
      <c r="AV66" s="7"/>
      <c r="AW66" s="8"/>
      <c r="AX66" s="6"/>
      <c r="AY66" s="7"/>
      <c r="AZ66" s="7"/>
      <c r="BA66" s="8"/>
      <c r="BB66" s="6"/>
      <c r="BC66" s="7"/>
      <c r="BD66" s="7"/>
      <c r="BE66" s="8"/>
      <c r="BF66" s="6"/>
      <c r="BG66" s="7"/>
      <c r="BH66" s="7"/>
      <c r="BI66" s="8"/>
      <c r="BJ66" s="6"/>
      <c r="BK66" s="7"/>
      <c r="BL66" s="7"/>
      <c r="BM66" s="8"/>
      <c r="BN66" s="6"/>
      <c r="BO66" s="7"/>
      <c r="BP66" s="7"/>
      <c r="BQ66" s="8"/>
      <c r="BR66" s="6">
        <v>27</v>
      </c>
      <c r="BS66" s="7">
        <v>33</v>
      </c>
      <c r="BT66" s="7">
        <v>75</v>
      </c>
      <c r="BU66" s="8">
        <f t="shared" si="35"/>
        <v>144</v>
      </c>
      <c r="BV66" s="6"/>
      <c r="BW66" s="7"/>
      <c r="BX66" s="7"/>
      <c r="BY66" s="8"/>
    </row>
    <row r="67" spans="1:89" x14ac:dyDescent="0.25">
      <c r="B67" s="6"/>
      <c r="C67" s="7"/>
      <c r="D67" s="7"/>
      <c r="E67" s="8"/>
      <c r="F67" s="6"/>
      <c r="G67" s="7"/>
      <c r="H67" s="7"/>
      <c r="I67" s="8"/>
      <c r="J67" s="12"/>
      <c r="K67" s="13"/>
      <c r="L67" s="13"/>
      <c r="M67" s="8"/>
      <c r="N67" s="12"/>
      <c r="O67" s="13"/>
      <c r="P67" s="13"/>
      <c r="Q67" s="8"/>
      <c r="R67" s="12"/>
      <c r="S67" s="13"/>
      <c r="T67" s="13"/>
      <c r="U67" s="8"/>
      <c r="V67" s="12"/>
      <c r="W67" s="13"/>
      <c r="X67" s="13"/>
      <c r="Y67" s="8"/>
      <c r="Z67" s="12"/>
      <c r="AA67" s="13"/>
      <c r="AB67" s="13"/>
      <c r="AC67" s="8"/>
      <c r="AD67" s="6"/>
      <c r="AE67" s="7"/>
      <c r="AF67" s="7"/>
      <c r="AG67" s="8"/>
      <c r="AH67" s="6"/>
      <c r="AI67" s="7"/>
      <c r="AJ67" s="7"/>
      <c r="AK67" s="8"/>
      <c r="AL67" s="6"/>
      <c r="AM67" s="7"/>
      <c r="AN67" s="7"/>
      <c r="AO67" s="8"/>
      <c r="AP67" s="12"/>
      <c r="AQ67" s="13"/>
      <c r="AR67" s="13"/>
      <c r="AS67" s="8"/>
      <c r="AT67" s="6"/>
      <c r="AU67" s="7"/>
      <c r="AV67" s="7"/>
      <c r="AW67" s="8"/>
      <c r="AX67" s="12"/>
      <c r="AY67" s="13"/>
      <c r="AZ67" s="13"/>
      <c r="BA67" s="8"/>
      <c r="BB67" s="6"/>
      <c r="BC67" s="7"/>
      <c r="BD67" s="7"/>
      <c r="BE67" s="8"/>
      <c r="BF67" s="6"/>
      <c r="BG67" s="7"/>
      <c r="BH67" s="7"/>
      <c r="BI67" s="8"/>
      <c r="BJ67" s="6"/>
      <c r="BK67" s="7"/>
      <c r="BL67" s="7"/>
      <c r="BM67" s="8"/>
      <c r="BN67" s="6"/>
      <c r="BO67" s="7"/>
      <c r="BP67" s="7"/>
      <c r="BQ67" s="8"/>
      <c r="BR67" s="6"/>
      <c r="BS67" s="7"/>
      <c r="BT67" s="7"/>
      <c r="BU67" s="8"/>
      <c r="BV67" s="6"/>
      <c r="BW67" s="7"/>
      <c r="BX67" s="7"/>
      <c r="BY67" s="8"/>
    </row>
    <row r="68" spans="1:89" x14ac:dyDescent="0.25">
      <c r="B68" s="6"/>
      <c r="C68" s="7"/>
      <c r="D68" s="7"/>
      <c r="E68" s="8"/>
      <c r="F68" s="6"/>
      <c r="G68" s="7"/>
      <c r="H68" s="7"/>
      <c r="I68" s="8"/>
      <c r="J68" s="6"/>
      <c r="K68" s="7"/>
      <c r="L68" s="7"/>
      <c r="M68" s="8"/>
      <c r="N68" s="6"/>
      <c r="O68" s="7"/>
      <c r="P68" s="7"/>
      <c r="Q68" s="8"/>
      <c r="R68" s="6"/>
      <c r="S68" s="7"/>
      <c r="T68" s="7"/>
      <c r="U68" s="8"/>
      <c r="V68" s="6"/>
      <c r="W68" s="7"/>
      <c r="X68" s="7"/>
      <c r="Y68" s="8"/>
      <c r="Z68" s="6"/>
      <c r="AA68" s="7"/>
      <c r="AB68" s="7"/>
      <c r="AC68" s="8"/>
      <c r="AD68" s="6"/>
      <c r="AE68" s="7"/>
      <c r="AF68" s="7"/>
      <c r="AG68" s="8"/>
      <c r="AH68" s="6"/>
      <c r="AI68" s="7"/>
      <c r="AJ68" s="7"/>
      <c r="AK68" s="8"/>
      <c r="AL68" s="6"/>
      <c r="AM68" s="7"/>
      <c r="AN68" s="7"/>
      <c r="AO68" s="8"/>
      <c r="AP68" s="6"/>
      <c r="AQ68" s="7"/>
      <c r="AR68" s="7"/>
      <c r="AS68" s="8"/>
      <c r="AT68" s="6"/>
      <c r="AU68" s="7"/>
      <c r="AV68" s="7"/>
      <c r="AW68" s="8"/>
      <c r="AX68" s="6"/>
      <c r="AY68" s="7"/>
      <c r="AZ68" s="7"/>
      <c r="BA68" s="8"/>
      <c r="BB68" s="6"/>
      <c r="BC68" s="7"/>
      <c r="BD68" s="7"/>
      <c r="BE68" s="8"/>
      <c r="BF68" s="6"/>
      <c r="BG68" s="7"/>
      <c r="BH68" s="7"/>
      <c r="BI68" s="8"/>
      <c r="BJ68" s="6"/>
      <c r="BK68" s="7"/>
      <c r="BL68" s="7"/>
      <c r="BM68" s="8"/>
      <c r="BN68" s="6"/>
      <c r="BO68" s="7"/>
      <c r="BP68" s="7"/>
      <c r="BQ68" s="8"/>
      <c r="BR68" s="6"/>
      <c r="BS68" s="7"/>
      <c r="BT68" s="7"/>
      <c r="BU68" s="8"/>
      <c r="BV68" s="6"/>
      <c r="BW68" s="7"/>
      <c r="BX68" s="7"/>
      <c r="BY68" s="8"/>
    </row>
    <row r="69" spans="1:89" x14ac:dyDescent="0.25">
      <c r="B69" s="6"/>
      <c r="C69" s="7"/>
      <c r="D69" s="7"/>
      <c r="E69" s="8"/>
      <c r="F69" s="6"/>
      <c r="G69" s="7"/>
      <c r="H69" s="7"/>
      <c r="I69" s="8"/>
      <c r="J69" s="6"/>
      <c r="K69" s="7"/>
      <c r="L69" s="7"/>
      <c r="M69" s="8"/>
      <c r="N69" s="6"/>
      <c r="O69" s="7"/>
      <c r="P69" s="7"/>
      <c r="Q69" s="8"/>
      <c r="R69" s="6"/>
      <c r="S69" s="7"/>
      <c r="T69" s="7"/>
      <c r="U69" s="8"/>
      <c r="V69" s="6"/>
      <c r="W69" s="7"/>
      <c r="X69" s="7"/>
      <c r="Y69" s="8"/>
      <c r="Z69" s="6"/>
      <c r="AA69" s="7"/>
      <c r="AB69" s="7"/>
      <c r="AC69" s="8"/>
      <c r="AD69" s="6"/>
      <c r="AE69" s="7"/>
      <c r="AF69" s="7"/>
      <c r="AG69" s="8"/>
      <c r="AH69" s="6"/>
      <c r="AI69" s="7"/>
      <c r="AJ69" s="7"/>
      <c r="AK69" s="8"/>
      <c r="AL69" s="6"/>
      <c r="AM69" s="7"/>
      <c r="AN69" s="7"/>
      <c r="AO69" s="8"/>
      <c r="AP69" s="6"/>
      <c r="AQ69" s="7"/>
      <c r="AR69" s="7"/>
      <c r="AS69" s="8"/>
      <c r="AT69" s="6"/>
      <c r="AU69" s="7"/>
      <c r="AV69" s="7"/>
      <c r="AW69" s="8"/>
      <c r="AX69" s="6"/>
      <c r="AY69" s="7"/>
      <c r="AZ69" s="7"/>
      <c r="BA69" s="8"/>
      <c r="BB69" s="6"/>
      <c r="BC69" s="7"/>
      <c r="BD69" s="7"/>
      <c r="BE69" s="8"/>
      <c r="BF69" s="6"/>
      <c r="BG69" s="7"/>
      <c r="BH69" s="7"/>
      <c r="BI69" s="8"/>
      <c r="BJ69" s="6"/>
      <c r="BK69" s="7"/>
      <c r="BL69" s="7"/>
      <c r="BM69" s="8"/>
      <c r="BN69" s="6"/>
      <c r="BO69" s="7"/>
      <c r="BP69" s="7"/>
      <c r="BQ69" s="8"/>
      <c r="BR69" s="6"/>
      <c r="BS69" s="7"/>
      <c r="BT69" s="7"/>
      <c r="BU69" s="8"/>
      <c r="BV69" s="6"/>
      <c r="BW69" s="7"/>
      <c r="BX69" s="7"/>
      <c r="BY69" s="8"/>
    </row>
    <row r="70" spans="1:89" x14ac:dyDescent="0.25">
      <c r="A70" s="2" t="s">
        <v>12</v>
      </c>
      <c r="B70" s="6"/>
      <c r="C70" s="7"/>
      <c r="D70" s="7"/>
      <c r="E70" s="8"/>
      <c r="F70" s="6"/>
      <c r="G70" s="7"/>
      <c r="H70" s="7"/>
      <c r="I70" s="8"/>
      <c r="J70" s="6"/>
      <c r="K70" s="7"/>
      <c r="L70" s="7"/>
      <c r="M70" s="8"/>
      <c r="N70" s="6"/>
      <c r="O70" s="7"/>
      <c r="P70" s="7"/>
      <c r="Q70" s="8"/>
      <c r="R70" s="6"/>
      <c r="S70" s="7"/>
      <c r="T70" s="7"/>
      <c r="U70" s="8"/>
      <c r="V70" s="6"/>
      <c r="W70" s="7"/>
      <c r="X70" s="7"/>
      <c r="Y70" s="8"/>
      <c r="Z70" s="6"/>
      <c r="AA70" s="7"/>
      <c r="AB70" s="7"/>
      <c r="AC70" s="8"/>
      <c r="AD70" s="6"/>
      <c r="AE70" s="7"/>
      <c r="AF70" s="7"/>
      <c r="AG70" s="8"/>
      <c r="AH70" s="6"/>
      <c r="AI70" s="7"/>
      <c r="AJ70" s="7"/>
      <c r="AK70" s="8"/>
      <c r="AL70" s="6"/>
      <c r="AM70" s="7"/>
      <c r="AN70" s="7"/>
      <c r="AO70" s="8"/>
      <c r="AP70" s="6"/>
      <c r="AQ70" s="7"/>
      <c r="AR70" s="7"/>
      <c r="AS70" s="8"/>
      <c r="AT70" s="6"/>
      <c r="AU70" s="7"/>
      <c r="AV70" s="7"/>
      <c r="AW70" s="8"/>
      <c r="AX70" s="6"/>
      <c r="AY70" s="7"/>
      <c r="AZ70" s="7"/>
      <c r="BA70" s="8"/>
      <c r="BB70" s="6"/>
      <c r="BC70" s="7"/>
      <c r="BD70" s="7"/>
      <c r="BE70" s="8"/>
      <c r="BF70" s="6"/>
      <c r="BG70" s="7"/>
      <c r="BH70" s="7"/>
      <c r="BI70" s="8"/>
      <c r="BJ70" s="6"/>
      <c r="BK70" s="7"/>
      <c r="BL70" s="7"/>
      <c r="BM70" s="8"/>
      <c r="BN70" s="6"/>
      <c r="BO70" s="7"/>
      <c r="BP70" s="7"/>
      <c r="BQ70" s="8"/>
      <c r="BR70" s="6"/>
      <c r="BS70" s="7"/>
      <c r="BT70" s="7"/>
      <c r="BU70" s="8"/>
      <c r="BV70" s="6"/>
      <c r="BW70" s="7"/>
      <c r="BX70" s="7"/>
      <c r="BY70" s="8"/>
    </row>
    <row r="71" spans="1:89" x14ac:dyDescent="0.25">
      <c r="B71" s="6"/>
      <c r="C71" s="7"/>
      <c r="D71" s="7"/>
      <c r="E71" s="8"/>
      <c r="F71" s="6"/>
      <c r="G71" s="7"/>
      <c r="H71" s="7"/>
      <c r="I71" s="8"/>
      <c r="J71" s="6"/>
      <c r="K71" s="7"/>
      <c r="L71" s="7"/>
      <c r="M71" s="8"/>
      <c r="N71" s="6"/>
      <c r="O71" s="7"/>
      <c r="P71" s="7"/>
      <c r="Q71" s="8"/>
      <c r="R71" s="6"/>
      <c r="S71" s="7"/>
      <c r="T71" s="7"/>
      <c r="U71" s="8"/>
      <c r="V71" s="6"/>
      <c r="W71" s="7"/>
      <c r="X71" s="7"/>
      <c r="Y71" s="8"/>
      <c r="Z71" s="6"/>
      <c r="AA71" s="7"/>
      <c r="AB71" s="7"/>
      <c r="AC71" s="8"/>
      <c r="AD71" s="6"/>
      <c r="AE71" s="7"/>
      <c r="AF71" s="7"/>
      <c r="AG71" s="8"/>
      <c r="AH71" s="6"/>
      <c r="AI71" s="7"/>
      <c r="AJ71" s="7"/>
      <c r="AK71" s="8"/>
      <c r="AL71" s="6"/>
      <c r="AM71" s="7"/>
      <c r="AN71" s="7"/>
      <c r="AO71" s="8"/>
      <c r="AP71" s="6"/>
      <c r="AQ71" s="7"/>
      <c r="AR71" s="7"/>
      <c r="AS71" s="8"/>
      <c r="AT71" s="6"/>
      <c r="AU71" s="7"/>
      <c r="AV71" s="7"/>
      <c r="AW71" s="8"/>
      <c r="AX71" s="6"/>
      <c r="AY71" s="7"/>
      <c r="AZ71" s="7"/>
      <c r="BA71" s="8"/>
      <c r="BB71" s="6"/>
      <c r="BC71" s="7"/>
      <c r="BD71" s="7"/>
      <c r="BE71" s="8"/>
      <c r="BF71" s="6"/>
      <c r="BG71" s="7"/>
      <c r="BH71" s="7"/>
      <c r="BI71" s="8"/>
      <c r="BJ71" s="6"/>
      <c r="BK71" s="7"/>
      <c r="BL71" s="7"/>
      <c r="BM71" s="8"/>
      <c r="BN71" s="6"/>
      <c r="BO71" s="7"/>
      <c r="BP71" s="7"/>
      <c r="BQ71" s="8"/>
      <c r="BR71" s="6"/>
      <c r="BS71" s="7"/>
      <c r="BT71" s="7"/>
      <c r="BU71" s="8"/>
      <c r="BV71" s="6"/>
      <c r="BW71" s="7"/>
      <c r="BX71" s="7"/>
      <c r="BY71" s="8"/>
    </row>
    <row r="72" spans="1:89" x14ac:dyDescent="0.25">
      <c r="A72" t="s">
        <v>33</v>
      </c>
      <c r="B72" s="6">
        <v>48</v>
      </c>
      <c r="C72" s="7">
        <v>76</v>
      </c>
      <c r="D72" s="7">
        <v>75</v>
      </c>
      <c r="E72" s="8">
        <f t="shared" ref="E72" si="36">50+D72+(100-TRUNC(B72/C72*100))</f>
        <v>162</v>
      </c>
      <c r="F72" s="6"/>
      <c r="G72" s="7"/>
      <c r="H72" s="7"/>
      <c r="I72" s="8"/>
      <c r="J72" s="6">
        <v>32</v>
      </c>
      <c r="K72" s="7">
        <v>40</v>
      </c>
      <c r="L72" s="7">
        <v>50</v>
      </c>
      <c r="M72" s="8">
        <f>50+L72+(100-TRUNC(J72/K72*100))</f>
        <v>120</v>
      </c>
      <c r="N72" s="6"/>
      <c r="O72" s="7"/>
      <c r="P72" s="7"/>
      <c r="Q72" s="8"/>
      <c r="R72" s="6"/>
      <c r="S72" s="7"/>
      <c r="T72" s="7"/>
      <c r="U72" s="8"/>
      <c r="V72" s="6"/>
      <c r="W72" s="7"/>
      <c r="X72" s="7"/>
      <c r="Y72" s="8"/>
      <c r="Z72" s="6"/>
      <c r="AA72" s="7"/>
      <c r="AB72" s="7"/>
      <c r="AC72" s="8"/>
      <c r="AD72" s="6"/>
      <c r="AE72" s="7"/>
      <c r="AF72" s="7"/>
      <c r="AG72" s="8" t="e">
        <f>50+AF72+(100-TRUNC(AD72/AE72*100))</f>
        <v>#DIV/0!</v>
      </c>
      <c r="AH72" s="6"/>
      <c r="AI72" s="7"/>
      <c r="AJ72" s="7"/>
      <c r="AK72" s="8"/>
      <c r="AL72" s="6"/>
      <c r="AM72" s="7"/>
      <c r="AN72" s="7"/>
      <c r="AO72" s="8"/>
      <c r="AP72" s="6"/>
      <c r="AQ72" s="7"/>
      <c r="AR72" s="7"/>
      <c r="AS72" s="8"/>
      <c r="AT72" s="6"/>
      <c r="AU72" s="7"/>
      <c r="AV72" s="7"/>
      <c r="AW72" s="8"/>
      <c r="AX72" s="6"/>
      <c r="AY72" s="7"/>
      <c r="AZ72" s="7"/>
      <c r="BA72" s="8"/>
      <c r="BB72" s="6"/>
      <c r="BC72" s="7"/>
      <c r="BD72" s="7"/>
      <c r="BE72" s="8"/>
      <c r="BF72" s="6"/>
      <c r="BG72" s="7"/>
      <c r="BH72" s="7"/>
      <c r="BI72" s="8"/>
      <c r="BJ72" s="6"/>
      <c r="BK72" s="7"/>
      <c r="BL72" s="7"/>
      <c r="BM72" s="8"/>
      <c r="BN72" s="6"/>
      <c r="BO72" s="7"/>
      <c r="BP72" s="7"/>
      <c r="BQ72" s="8"/>
      <c r="BR72" s="6"/>
      <c r="BS72" s="7"/>
      <c r="BT72" s="7"/>
      <c r="BU72" s="8"/>
      <c r="BV72" s="6"/>
      <c r="BW72" s="7"/>
      <c r="BX72" s="7"/>
      <c r="BY72" s="8"/>
    </row>
    <row r="73" spans="1:89" x14ac:dyDescent="0.25">
      <c r="A73" t="s">
        <v>17</v>
      </c>
      <c r="B73" s="6">
        <v>48</v>
      </c>
      <c r="C73" s="7">
        <v>76</v>
      </c>
      <c r="D73" s="7">
        <v>75</v>
      </c>
      <c r="E73" s="8">
        <f t="shared" ref="E73:E74" si="37">50+D73+(100-TRUNC(B73/C73*100))</f>
        <v>162</v>
      </c>
      <c r="F73" s="6"/>
      <c r="G73" s="7"/>
      <c r="H73" s="7"/>
      <c r="I73" s="8"/>
      <c r="J73" s="6">
        <v>20</v>
      </c>
      <c r="K73" s="7">
        <v>33</v>
      </c>
      <c r="L73" s="7">
        <v>50</v>
      </c>
      <c r="M73" s="8">
        <f>50+L73+(100-TRUNC(J73/K73*100))</f>
        <v>140</v>
      </c>
      <c r="N73" s="6"/>
      <c r="O73" s="7"/>
      <c r="P73" s="7"/>
      <c r="Q73" s="8"/>
      <c r="R73" s="6">
        <v>37</v>
      </c>
      <c r="S73" s="7">
        <v>48</v>
      </c>
      <c r="T73" s="7"/>
      <c r="U73" s="8">
        <f t="shared" ref="U73" si="38">50+T73+(100-TRUNC(R73/S73*100))</f>
        <v>73</v>
      </c>
      <c r="V73" s="6"/>
      <c r="W73" s="7"/>
      <c r="X73" s="7"/>
      <c r="Y73" s="8"/>
      <c r="Z73" s="6"/>
      <c r="AA73" s="7"/>
      <c r="AB73" s="7"/>
      <c r="AC73" s="8"/>
      <c r="AD73" s="6"/>
      <c r="AE73" s="7"/>
      <c r="AF73" s="7"/>
      <c r="AG73" s="8"/>
      <c r="AH73" s="6"/>
      <c r="AI73" s="7"/>
      <c r="AJ73" s="7"/>
      <c r="AK73" s="8"/>
      <c r="AL73" s="6"/>
      <c r="AM73" s="7"/>
      <c r="AN73" s="7"/>
      <c r="AO73" s="8"/>
      <c r="AP73" s="6"/>
      <c r="AQ73" s="7"/>
      <c r="AR73" s="7"/>
      <c r="AS73" s="8"/>
      <c r="AT73" s="6"/>
      <c r="AU73" s="7"/>
      <c r="AV73" s="7"/>
      <c r="AW73" s="8"/>
      <c r="AX73" s="6"/>
      <c r="AY73" s="7"/>
      <c r="AZ73" s="7"/>
      <c r="BA73" s="8"/>
      <c r="BB73" s="6">
        <v>19</v>
      </c>
      <c r="BC73" s="7">
        <v>44</v>
      </c>
      <c r="BD73" s="7"/>
      <c r="BE73" s="8">
        <f>50+BD73+(100-TRUNC(BB73/BC73*100))</f>
        <v>107</v>
      </c>
      <c r="BF73" s="6"/>
      <c r="BG73" s="7"/>
      <c r="BH73" s="7"/>
      <c r="BI73" s="8"/>
      <c r="BJ73" s="6">
        <v>24</v>
      </c>
      <c r="BK73" s="7">
        <v>38</v>
      </c>
      <c r="BL73" s="7">
        <v>50</v>
      </c>
      <c r="BM73" s="8">
        <f>50+BL73+(100-TRUNC(BJ73/BK73*100))</f>
        <v>137</v>
      </c>
      <c r="BN73" s="6">
        <v>9</v>
      </c>
      <c r="BO73" s="7">
        <v>17</v>
      </c>
      <c r="BP73" s="7">
        <v>50</v>
      </c>
      <c r="BQ73" s="8">
        <f>50+BP73+(100-TRUNC(BN73/BO73*100))</f>
        <v>148</v>
      </c>
      <c r="BR73" s="6">
        <v>22</v>
      </c>
      <c r="BS73" s="7">
        <v>31</v>
      </c>
      <c r="BT73" s="7">
        <v>75</v>
      </c>
      <c r="BU73" s="8">
        <f t="shared" ref="BU73" si="39">50+BT73+(100-TRUNC(BR73/BS73*100))</f>
        <v>155</v>
      </c>
      <c r="BV73" s="6"/>
      <c r="BW73" s="7"/>
      <c r="BX73" s="7"/>
      <c r="BY73" s="8"/>
    </row>
    <row r="74" spans="1:89" x14ac:dyDescent="0.25">
      <c r="A74" t="s">
        <v>34</v>
      </c>
      <c r="B74" s="6">
        <v>48</v>
      </c>
      <c r="C74" s="7">
        <v>76</v>
      </c>
      <c r="D74" s="7">
        <v>75</v>
      </c>
      <c r="E74" s="8">
        <f t="shared" si="37"/>
        <v>162</v>
      </c>
      <c r="F74" s="6"/>
      <c r="G74" s="7"/>
      <c r="H74" s="7"/>
      <c r="I74" s="8"/>
      <c r="J74" s="6"/>
      <c r="K74" s="7"/>
      <c r="L74" s="7"/>
      <c r="M74" s="8"/>
      <c r="N74" s="6"/>
      <c r="O74" s="7"/>
      <c r="P74" s="7"/>
      <c r="Q74" s="8"/>
      <c r="R74" s="6"/>
      <c r="S74" s="7"/>
      <c r="T74" s="7"/>
      <c r="U74" s="8"/>
      <c r="V74" s="6"/>
      <c r="W74" s="7"/>
      <c r="X74" s="7"/>
      <c r="Y74" s="8"/>
      <c r="Z74" s="6"/>
      <c r="AA74" s="7"/>
      <c r="AB74" s="7"/>
      <c r="AC74" s="8"/>
      <c r="AD74" s="6"/>
      <c r="AE74" s="7"/>
      <c r="AF74" s="7"/>
      <c r="AG74" s="8"/>
      <c r="AH74" s="6"/>
      <c r="AI74" s="7"/>
      <c r="AJ74" s="7"/>
      <c r="AK74" s="8"/>
      <c r="AL74" s="6"/>
      <c r="AM74" s="7"/>
      <c r="AN74" s="7"/>
      <c r="AO74" s="8"/>
      <c r="AP74" s="6"/>
      <c r="AQ74" s="7"/>
      <c r="AR74" s="7"/>
      <c r="AS74" s="8"/>
      <c r="AT74" s="6"/>
      <c r="AU74" s="7"/>
      <c r="AV74" s="7"/>
      <c r="AW74" s="8"/>
      <c r="AX74" s="12"/>
      <c r="AY74" s="13"/>
      <c r="AZ74" s="13"/>
      <c r="BA74" s="8"/>
      <c r="BB74" s="6"/>
      <c r="BC74" s="7"/>
      <c r="BD74" s="7"/>
      <c r="BE74" s="8"/>
      <c r="BF74" s="6"/>
      <c r="BG74" s="7"/>
      <c r="BH74" s="7"/>
      <c r="BI74" s="8"/>
      <c r="BJ74" s="6"/>
      <c r="BK74" s="7"/>
      <c r="BL74" s="7"/>
      <c r="BM74" s="8"/>
      <c r="BN74" s="6"/>
      <c r="BO74" s="7"/>
      <c r="BP74" s="7"/>
      <c r="BQ74" s="8"/>
      <c r="BR74" s="6"/>
      <c r="BS74" s="7"/>
      <c r="BT74" s="7"/>
      <c r="BU74" s="8"/>
      <c r="BV74" s="6"/>
      <c r="BW74" s="7"/>
      <c r="BX74" s="7"/>
      <c r="BY74" s="8"/>
    </row>
    <row r="75" spans="1:89" x14ac:dyDescent="0.25">
      <c r="B75" s="6"/>
      <c r="C75" s="7"/>
      <c r="D75" s="7"/>
      <c r="E75" s="8"/>
      <c r="F75" s="6"/>
      <c r="G75" s="7"/>
      <c r="H75" s="7"/>
      <c r="I75" s="8"/>
      <c r="J75" s="6"/>
      <c r="K75" s="7"/>
      <c r="L75" s="7"/>
      <c r="M75" s="8"/>
      <c r="N75" s="6"/>
      <c r="O75" s="7"/>
      <c r="P75" s="7"/>
      <c r="Q75" s="8"/>
      <c r="R75" s="6"/>
      <c r="S75" s="7"/>
      <c r="T75" s="7"/>
      <c r="U75" s="8"/>
      <c r="V75" s="6"/>
      <c r="W75" s="7"/>
      <c r="X75" s="7"/>
      <c r="Y75" s="8"/>
      <c r="Z75" s="6"/>
      <c r="AA75" s="7"/>
      <c r="AB75" s="7"/>
      <c r="AC75" s="8"/>
      <c r="AD75" s="6"/>
      <c r="AE75" s="7"/>
      <c r="AF75" s="7"/>
      <c r="AG75" s="8"/>
      <c r="AH75" s="6"/>
      <c r="AI75" s="7"/>
      <c r="AJ75" s="7"/>
      <c r="AK75" s="8"/>
      <c r="AL75" s="6"/>
      <c r="AM75" s="7"/>
      <c r="AN75" s="7"/>
      <c r="AO75" s="8"/>
      <c r="AP75" s="6"/>
      <c r="AQ75" s="7"/>
      <c r="AR75" s="7"/>
      <c r="AS75" s="8"/>
      <c r="AT75" s="6"/>
      <c r="AU75" s="7"/>
      <c r="AV75" s="7"/>
      <c r="AW75" s="8"/>
      <c r="AX75" s="6"/>
      <c r="AY75" s="7"/>
      <c r="AZ75" s="7"/>
      <c r="BA75" s="8"/>
      <c r="BB75" s="6"/>
      <c r="BC75" s="7"/>
      <c r="BD75" s="7"/>
      <c r="BE75" s="8"/>
      <c r="BF75" s="6"/>
      <c r="BG75" s="7"/>
      <c r="BH75" s="7"/>
      <c r="BI75" s="8"/>
      <c r="BJ75" s="6"/>
      <c r="BK75" s="7"/>
      <c r="BL75" s="7"/>
      <c r="BM75" s="8"/>
      <c r="BN75" s="6"/>
      <c r="BO75" s="7"/>
      <c r="BP75" s="7"/>
      <c r="BQ75" s="8"/>
      <c r="BR75" s="6"/>
      <c r="BS75" s="7"/>
      <c r="BT75" s="7"/>
      <c r="BU75" s="8"/>
      <c r="BV75" s="6"/>
      <c r="BW75" s="7"/>
      <c r="BX75" s="7"/>
      <c r="BY75" s="8"/>
    </row>
    <row r="76" spans="1:89" x14ac:dyDescent="0.25">
      <c r="B76" s="6"/>
      <c r="C76" s="7"/>
      <c r="D76" s="7"/>
      <c r="E76" s="8"/>
      <c r="F76" s="6"/>
      <c r="G76" s="7"/>
      <c r="H76" s="7"/>
      <c r="I76" s="8"/>
      <c r="J76" s="6"/>
      <c r="K76" s="7"/>
      <c r="L76" s="7"/>
      <c r="M76" s="8"/>
      <c r="N76" s="6"/>
      <c r="O76" s="7"/>
      <c r="P76" s="7"/>
      <c r="Q76" s="8"/>
      <c r="R76" s="6"/>
      <c r="S76" s="7"/>
      <c r="T76" s="7"/>
      <c r="U76" s="8"/>
      <c r="V76" s="6"/>
      <c r="W76" s="7"/>
      <c r="X76" s="7"/>
      <c r="Y76" s="8"/>
      <c r="Z76" s="6"/>
      <c r="AA76" s="7"/>
      <c r="AB76" s="7"/>
      <c r="AC76" s="8"/>
      <c r="AD76" s="6"/>
      <c r="AE76" s="7"/>
      <c r="AF76" s="7"/>
      <c r="AG76" s="8"/>
      <c r="AH76" s="6"/>
      <c r="AI76" s="7"/>
      <c r="AJ76" s="7"/>
      <c r="AK76" s="8"/>
      <c r="AL76" s="6"/>
      <c r="AM76" s="7"/>
      <c r="AN76" s="7"/>
      <c r="AO76" s="8"/>
      <c r="AP76" s="6"/>
      <c r="AQ76" s="7"/>
      <c r="AR76" s="7"/>
      <c r="AS76" s="8"/>
      <c r="AT76" s="6"/>
      <c r="AU76" s="7"/>
      <c r="AV76" s="7"/>
      <c r="AW76" s="8"/>
      <c r="AX76" s="6"/>
      <c r="AY76" s="7"/>
      <c r="AZ76" s="7"/>
      <c r="BA76" s="8"/>
      <c r="BB76" s="6"/>
      <c r="BC76" s="7"/>
      <c r="BD76" s="7"/>
      <c r="BE76" s="8"/>
      <c r="BF76" s="6"/>
      <c r="BG76" s="7"/>
      <c r="BH76" s="7"/>
      <c r="BI76" s="8"/>
      <c r="BJ76" s="6"/>
      <c r="BK76" s="7"/>
      <c r="BL76" s="7"/>
      <c r="BM76" s="8"/>
      <c r="BN76" s="6"/>
      <c r="BO76" s="7"/>
      <c r="BP76" s="7"/>
      <c r="BQ76" s="8"/>
      <c r="BR76" s="6"/>
      <c r="BS76" s="7"/>
      <c r="BT76" s="7"/>
      <c r="BU76" s="8"/>
      <c r="BV76" s="6"/>
      <c r="BW76" s="7"/>
      <c r="BX76" s="7"/>
      <c r="BY76" s="8"/>
    </row>
    <row r="77" spans="1:89" x14ac:dyDescent="0.25">
      <c r="B77" s="6"/>
      <c r="C77" s="7"/>
      <c r="D77" s="7"/>
      <c r="E77" s="8"/>
      <c r="F77" s="6"/>
      <c r="G77" s="7"/>
      <c r="H77" s="7"/>
      <c r="I77" s="8"/>
      <c r="J77" s="6"/>
      <c r="K77" s="7"/>
      <c r="L77" s="7"/>
      <c r="M77" s="8"/>
      <c r="N77" s="6"/>
      <c r="O77" s="7"/>
      <c r="P77" s="7"/>
      <c r="Q77" s="8"/>
      <c r="R77" s="6"/>
      <c r="S77" s="7"/>
      <c r="T77" s="7"/>
      <c r="U77" s="8"/>
      <c r="V77" s="6"/>
      <c r="W77" s="7"/>
      <c r="X77" s="7"/>
      <c r="Y77" s="8"/>
      <c r="Z77" s="6"/>
      <c r="AA77" s="7"/>
      <c r="AB77" s="7"/>
      <c r="AC77" s="8"/>
      <c r="AD77" s="6"/>
      <c r="AE77" s="7"/>
      <c r="AF77" s="7"/>
      <c r="AG77" s="8"/>
      <c r="AH77" s="6"/>
      <c r="AI77" s="7"/>
      <c r="AJ77" s="7"/>
      <c r="AK77" s="8"/>
      <c r="AL77" s="6"/>
      <c r="AM77" s="7"/>
      <c r="AN77" s="7"/>
      <c r="AO77" s="8"/>
      <c r="AP77" s="6"/>
      <c r="AQ77" s="7"/>
      <c r="AR77" s="7"/>
      <c r="AS77" s="8"/>
      <c r="AT77" s="6"/>
      <c r="AU77" s="7"/>
      <c r="AV77" s="7"/>
      <c r="AW77" s="8"/>
      <c r="AX77" s="6"/>
      <c r="AY77" s="7"/>
      <c r="AZ77" s="7"/>
      <c r="BA77" s="8"/>
      <c r="BB77" s="6"/>
      <c r="BC77" s="7"/>
      <c r="BD77" s="7"/>
      <c r="BE77" s="8"/>
      <c r="BF77" s="6"/>
      <c r="BG77" s="7"/>
      <c r="BH77" s="7"/>
      <c r="BI77" s="8"/>
      <c r="BJ77" s="6"/>
      <c r="BK77" s="7"/>
      <c r="BL77" s="7"/>
      <c r="BM77" s="8"/>
      <c r="BN77" s="6"/>
      <c r="BO77" s="7"/>
      <c r="BP77" s="7"/>
      <c r="BQ77" s="8"/>
      <c r="BR77" s="6"/>
      <c r="BS77" s="7"/>
      <c r="BT77" s="7"/>
      <c r="BU77" s="8"/>
      <c r="BV77" s="6"/>
      <c r="BW77" s="7"/>
      <c r="BX77" s="7"/>
      <c r="BY77" s="8"/>
    </row>
    <row r="78" spans="1:89" x14ac:dyDescent="0.25">
      <c r="B78" s="6"/>
      <c r="C78" s="7"/>
      <c r="D78" s="7"/>
      <c r="E78" s="8"/>
      <c r="F78" s="6"/>
      <c r="G78" s="7"/>
      <c r="H78" s="7"/>
      <c r="I78" s="8"/>
      <c r="J78" s="6"/>
      <c r="K78" s="7"/>
      <c r="L78" s="7"/>
      <c r="M78" s="8"/>
      <c r="N78" s="6"/>
      <c r="O78" s="7"/>
      <c r="P78" s="7"/>
      <c r="Q78" s="8"/>
      <c r="R78" s="6"/>
      <c r="S78" s="7"/>
      <c r="T78" s="7"/>
      <c r="U78" s="8"/>
      <c r="V78" s="6"/>
      <c r="W78" s="7"/>
      <c r="X78" s="7"/>
      <c r="Y78" s="8"/>
      <c r="Z78" s="6"/>
      <c r="AA78" s="7"/>
      <c r="AB78" s="7"/>
      <c r="AC78" s="8"/>
      <c r="AD78" s="6"/>
      <c r="AE78" s="7"/>
      <c r="AF78" s="7"/>
      <c r="AG78" s="8"/>
      <c r="AH78" s="6"/>
      <c r="AI78" s="7"/>
      <c r="AJ78" s="7"/>
      <c r="AK78" s="8"/>
      <c r="AL78" s="6"/>
      <c r="AM78" s="7"/>
      <c r="AN78" s="7"/>
      <c r="AO78" s="8"/>
      <c r="AP78" s="6"/>
      <c r="AQ78" s="7"/>
      <c r="AR78" s="7"/>
      <c r="AS78" s="8"/>
      <c r="AT78" s="6"/>
      <c r="AU78" s="7"/>
      <c r="AV78" s="7"/>
      <c r="AW78" s="8"/>
      <c r="AX78" s="6"/>
      <c r="AY78" s="7"/>
      <c r="AZ78" s="7"/>
      <c r="BA78" s="8"/>
      <c r="BB78" s="6"/>
      <c r="BC78" s="7"/>
      <c r="BD78" s="7"/>
      <c r="BE78" s="8"/>
      <c r="BF78" s="6"/>
      <c r="BG78" s="7"/>
      <c r="BH78" s="7"/>
      <c r="BI78" s="8"/>
      <c r="BJ78" s="6"/>
      <c r="BK78" s="7"/>
      <c r="BL78" s="7"/>
      <c r="BM78" s="8"/>
      <c r="BN78" s="6"/>
      <c r="BO78" s="7"/>
      <c r="BP78" s="7"/>
      <c r="BQ78" s="8"/>
      <c r="BR78" s="6"/>
      <c r="BS78" s="7"/>
      <c r="BT78" s="7"/>
      <c r="BU78" s="8"/>
      <c r="BV78" s="6"/>
      <c r="BW78" s="7"/>
      <c r="BX78" s="7"/>
      <c r="BY78" s="8"/>
    </row>
    <row r="79" spans="1:89" x14ac:dyDescent="0.25">
      <c r="B79" s="6"/>
      <c r="C79" s="7"/>
      <c r="D79" s="7"/>
      <c r="E79" s="8"/>
      <c r="F79" s="6"/>
      <c r="G79" s="7"/>
      <c r="H79" s="7"/>
      <c r="I79" s="8"/>
      <c r="J79" s="6"/>
      <c r="K79" s="7"/>
      <c r="L79" s="7"/>
      <c r="M79" s="8"/>
      <c r="N79" s="6"/>
      <c r="O79" s="7"/>
      <c r="P79" s="7"/>
      <c r="Q79" s="8"/>
      <c r="R79" s="6"/>
      <c r="S79" s="7"/>
      <c r="T79" s="7"/>
      <c r="U79" s="8"/>
      <c r="V79" s="6"/>
      <c r="W79" s="7"/>
      <c r="X79" s="7"/>
      <c r="Y79" s="8"/>
      <c r="Z79" s="6"/>
      <c r="AA79" s="7"/>
      <c r="AB79" s="7"/>
      <c r="AC79" s="8"/>
      <c r="AD79" s="6"/>
      <c r="AE79" s="7"/>
      <c r="AF79" s="7"/>
      <c r="AG79" s="8"/>
      <c r="AH79" s="6"/>
      <c r="AI79" s="7"/>
      <c r="AJ79" s="7"/>
      <c r="AK79" s="8"/>
      <c r="AL79" s="6"/>
      <c r="AM79" s="7"/>
      <c r="AN79" s="7"/>
      <c r="AO79" s="8"/>
      <c r="AP79" s="6"/>
      <c r="AQ79" s="7"/>
      <c r="AR79" s="7"/>
      <c r="AS79" s="8"/>
      <c r="AT79" s="6"/>
      <c r="AU79" s="7"/>
      <c r="AV79" s="7"/>
      <c r="AW79" s="8"/>
      <c r="AX79" s="6"/>
      <c r="AY79" s="7"/>
      <c r="AZ79" s="7"/>
      <c r="BA79" s="8"/>
      <c r="BB79" s="6"/>
      <c r="BC79" s="7"/>
      <c r="BD79" s="7"/>
      <c r="BE79" s="8"/>
      <c r="BF79" s="6"/>
      <c r="BG79" s="7"/>
      <c r="BH79" s="7"/>
      <c r="BI79" s="8"/>
      <c r="BJ79" s="6"/>
      <c r="BK79" s="7"/>
      <c r="BL79" s="7"/>
      <c r="BM79" s="8"/>
      <c r="BN79" s="6"/>
      <c r="BO79" s="7"/>
      <c r="BP79" s="7"/>
      <c r="BQ79" s="8"/>
      <c r="BR79" s="6"/>
      <c r="BS79" s="7"/>
      <c r="BT79" s="7"/>
      <c r="BU79" s="8"/>
      <c r="BV79" s="6"/>
      <c r="BW79" s="7"/>
      <c r="BX79" s="7"/>
      <c r="BY79" s="8"/>
    </row>
    <row r="80" spans="1:89" x14ac:dyDescent="0.25">
      <c r="B80" s="6"/>
      <c r="C80" s="7"/>
      <c r="D80" s="7"/>
      <c r="E80" s="8"/>
      <c r="F80" s="6"/>
      <c r="G80" s="7"/>
      <c r="H80" s="7"/>
      <c r="I80" s="8"/>
      <c r="J80" s="6"/>
      <c r="K80" s="7"/>
      <c r="L80" s="7"/>
      <c r="M80" s="8"/>
      <c r="N80" s="6"/>
      <c r="O80" s="7"/>
      <c r="P80" s="7"/>
      <c r="Q80" s="8"/>
      <c r="R80" s="6"/>
      <c r="S80" s="7"/>
      <c r="T80" s="7"/>
      <c r="U80" s="8"/>
      <c r="V80" s="6"/>
      <c r="W80" s="7"/>
      <c r="X80" s="7"/>
      <c r="Y80" s="8"/>
      <c r="Z80" s="6"/>
      <c r="AA80" s="7"/>
      <c r="AB80" s="7"/>
      <c r="AC80" s="8"/>
      <c r="AD80" s="6"/>
      <c r="AE80" s="7"/>
      <c r="AF80" s="7"/>
      <c r="AG80" s="8"/>
      <c r="AH80" s="6"/>
      <c r="AI80" s="7"/>
      <c r="AJ80" s="7"/>
      <c r="AK80" s="8"/>
      <c r="AL80" s="6"/>
      <c r="AM80" s="7"/>
      <c r="AN80" s="7"/>
      <c r="AO80" s="8"/>
      <c r="AP80" s="6"/>
      <c r="AQ80" s="7"/>
      <c r="AR80" s="7"/>
      <c r="AS80" s="8"/>
      <c r="AT80" s="6"/>
      <c r="AU80" s="7"/>
      <c r="AV80" s="7"/>
      <c r="AW80" s="8"/>
      <c r="AX80" s="6"/>
      <c r="AY80" s="7"/>
      <c r="AZ80" s="7"/>
      <c r="BA80" s="8"/>
      <c r="BB80" s="6"/>
      <c r="BC80" s="7"/>
      <c r="BD80" s="7"/>
      <c r="BE80" s="8"/>
      <c r="BF80" s="6"/>
      <c r="BG80" s="7"/>
      <c r="BH80" s="7"/>
      <c r="BI80" s="8"/>
      <c r="BJ80" s="6"/>
      <c r="BK80" s="7"/>
      <c r="BL80" s="7"/>
      <c r="BM80" s="8"/>
      <c r="BN80" s="6"/>
      <c r="BO80" s="7"/>
      <c r="BP80" s="7"/>
      <c r="BQ80" s="8"/>
      <c r="BR80" s="6"/>
      <c r="BS80" s="7"/>
      <c r="BT80" s="7"/>
      <c r="BU80" s="8"/>
      <c r="BV80" s="6"/>
      <c r="BW80" s="7"/>
      <c r="BX80" s="7"/>
      <c r="BY80" s="8"/>
    </row>
    <row r="81" spans="1:77" x14ac:dyDescent="0.25">
      <c r="B81" s="6"/>
      <c r="C81" s="7"/>
      <c r="D81" s="7"/>
      <c r="E81" s="8"/>
      <c r="F81" s="6"/>
      <c r="G81" s="7"/>
      <c r="H81" s="7"/>
      <c r="I81" s="8"/>
      <c r="J81" s="6"/>
      <c r="K81" s="7"/>
      <c r="L81" s="7"/>
      <c r="M81" s="8"/>
      <c r="N81" s="6"/>
      <c r="O81" s="7"/>
      <c r="P81" s="7"/>
      <c r="Q81" s="8"/>
      <c r="R81" s="6"/>
      <c r="S81" s="7"/>
      <c r="T81" s="7"/>
      <c r="U81" s="8"/>
      <c r="V81" s="6"/>
      <c r="W81" s="7"/>
      <c r="X81" s="7"/>
      <c r="Y81" s="8"/>
      <c r="Z81" s="6"/>
      <c r="AA81" s="7"/>
      <c r="AB81" s="7"/>
      <c r="AC81" s="8"/>
      <c r="AD81" s="6"/>
      <c r="AE81" s="7"/>
      <c r="AF81" s="7"/>
      <c r="AG81" s="8"/>
      <c r="AH81" s="6"/>
      <c r="AI81" s="7"/>
      <c r="AJ81" s="7"/>
      <c r="AK81" s="8"/>
      <c r="AL81" s="6"/>
      <c r="AM81" s="7"/>
      <c r="AN81" s="7"/>
      <c r="AO81" s="8"/>
      <c r="AP81" s="6"/>
      <c r="AQ81" s="7"/>
      <c r="AR81" s="7"/>
      <c r="AS81" s="8"/>
      <c r="AT81" s="6"/>
      <c r="AU81" s="7"/>
      <c r="AV81" s="7"/>
      <c r="AW81" s="8"/>
      <c r="AX81" s="6"/>
      <c r="AY81" s="7"/>
      <c r="AZ81" s="7"/>
      <c r="BA81" s="8"/>
      <c r="BB81" s="6"/>
      <c r="BC81" s="7"/>
      <c r="BD81" s="7"/>
      <c r="BE81" s="8"/>
      <c r="BF81" s="6"/>
      <c r="BG81" s="7"/>
      <c r="BH81" s="7"/>
      <c r="BI81" s="8"/>
      <c r="BJ81" s="6"/>
      <c r="BK81" s="7"/>
      <c r="BL81" s="7"/>
      <c r="BM81" s="8"/>
      <c r="BN81" s="6"/>
      <c r="BO81" s="7"/>
      <c r="BP81" s="7"/>
      <c r="BQ81" s="8"/>
      <c r="BR81" s="6"/>
      <c r="BS81" s="7"/>
      <c r="BT81" s="7"/>
      <c r="BU81" s="8"/>
      <c r="BV81" s="6"/>
      <c r="BW81" s="7"/>
      <c r="BX81" s="7"/>
      <c r="BY81" s="8"/>
    </row>
    <row r="82" spans="1:77" x14ac:dyDescent="0.25">
      <c r="B82" s="6"/>
      <c r="C82" s="7"/>
      <c r="D82" s="7"/>
      <c r="E82" s="8"/>
      <c r="F82" s="6"/>
      <c r="G82" s="7"/>
      <c r="H82" s="7"/>
      <c r="I82" s="8"/>
      <c r="J82" s="6"/>
      <c r="K82" s="7"/>
      <c r="L82" s="7"/>
      <c r="M82" s="8"/>
      <c r="N82" s="6"/>
      <c r="O82" s="7"/>
      <c r="P82" s="7"/>
      <c r="Q82" s="8"/>
      <c r="R82" s="6"/>
      <c r="S82" s="7"/>
      <c r="T82" s="7"/>
      <c r="U82" s="8"/>
      <c r="V82" s="6"/>
      <c r="W82" s="7"/>
      <c r="X82" s="7"/>
      <c r="Y82" s="8"/>
      <c r="Z82" s="6"/>
      <c r="AA82" s="7"/>
      <c r="AB82" s="7"/>
      <c r="AC82" s="8"/>
      <c r="AD82" s="6"/>
      <c r="AE82" s="7"/>
      <c r="AF82" s="7"/>
      <c r="AG82" s="8"/>
      <c r="AH82" s="6"/>
      <c r="AI82" s="7"/>
      <c r="AJ82" s="7"/>
      <c r="AK82" s="8"/>
      <c r="AL82" s="6"/>
      <c r="AM82" s="7"/>
      <c r="AN82" s="7"/>
      <c r="AO82" s="8"/>
      <c r="AP82" s="6"/>
      <c r="AQ82" s="7"/>
      <c r="AR82" s="7"/>
      <c r="AS82" s="8"/>
      <c r="AT82" s="6"/>
      <c r="AU82" s="7"/>
      <c r="AV82" s="7"/>
      <c r="AW82" s="8"/>
      <c r="AX82" s="6"/>
      <c r="AY82" s="7"/>
      <c r="AZ82" s="7"/>
      <c r="BA82" s="8"/>
      <c r="BB82" s="6"/>
      <c r="BC82" s="7"/>
      <c r="BD82" s="7"/>
      <c r="BE82" s="8"/>
      <c r="BF82" s="6"/>
      <c r="BG82" s="7"/>
      <c r="BH82" s="7"/>
      <c r="BI82" s="8"/>
      <c r="BJ82" s="6"/>
      <c r="BK82" s="7"/>
      <c r="BL82" s="7"/>
      <c r="BM82" s="8"/>
      <c r="BN82" s="6"/>
      <c r="BO82" s="7"/>
      <c r="BP82" s="7"/>
      <c r="BQ82" s="8"/>
      <c r="BR82" s="6"/>
      <c r="BS82" s="7"/>
      <c r="BT82" s="7"/>
      <c r="BU82" s="8"/>
      <c r="BV82" s="6"/>
      <c r="BW82" s="7"/>
      <c r="BX82" s="7"/>
      <c r="BY82" s="8"/>
    </row>
    <row r="83" spans="1:77" ht="15.75" thickBot="1" x14ac:dyDescent="0.3">
      <c r="B83" s="9"/>
      <c r="C83" s="10"/>
      <c r="D83" s="10"/>
      <c r="E83" s="11"/>
      <c r="F83" s="9"/>
      <c r="G83" s="10"/>
      <c r="H83" s="10"/>
      <c r="I83" s="11"/>
      <c r="J83" s="9"/>
      <c r="K83" s="10"/>
      <c r="L83" s="10"/>
      <c r="M83" s="11"/>
      <c r="N83" s="9"/>
      <c r="O83" s="10"/>
      <c r="P83" s="10"/>
      <c r="Q83" s="11"/>
      <c r="R83" s="9"/>
      <c r="S83" s="10"/>
      <c r="T83" s="10"/>
      <c r="U83" s="11"/>
      <c r="V83" s="9"/>
      <c r="W83" s="10"/>
      <c r="X83" s="10"/>
      <c r="Y83" s="11"/>
      <c r="Z83" s="9"/>
      <c r="AA83" s="10"/>
      <c r="AB83" s="10"/>
      <c r="AC83" s="11"/>
      <c r="AD83" s="9"/>
      <c r="AE83" s="10"/>
      <c r="AF83" s="10"/>
      <c r="AG83" s="11"/>
      <c r="AH83" s="9"/>
      <c r="AI83" s="10"/>
      <c r="AJ83" s="10"/>
      <c r="AK83" s="11"/>
      <c r="AL83" s="9"/>
      <c r="AM83" s="10"/>
      <c r="AN83" s="10"/>
      <c r="AO83" s="11"/>
      <c r="AP83" s="9"/>
      <c r="AQ83" s="10"/>
      <c r="AR83" s="10"/>
      <c r="AS83" s="11"/>
      <c r="AT83" s="9"/>
      <c r="AU83" s="10"/>
      <c r="AV83" s="10"/>
      <c r="AW83" s="11"/>
      <c r="AX83" s="9"/>
      <c r="AY83" s="10"/>
      <c r="AZ83" s="10"/>
      <c r="BA83" s="11"/>
      <c r="BB83" s="9"/>
      <c r="BC83" s="10"/>
      <c r="BD83" s="10"/>
      <c r="BE83" s="11"/>
      <c r="BF83" s="9"/>
      <c r="BG83" s="10"/>
      <c r="BH83" s="10"/>
      <c r="BI83" s="11"/>
      <c r="BJ83" s="9"/>
      <c r="BK83" s="10"/>
      <c r="BL83" s="10"/>
      <c r="BM83" s="11"/>
      <c r="BN83" s="9"/>
      <c r="BO83" s="10"/>
      <c r="BP83" s="10"/>
      <c r="BQ83" s="11"/>
      <c r="BR83" s="9"/>
      <c r="BS83" s="10"/>
      <c r="BT83" s="10"/>
      <c r="BU83" s="11"/>
      <c r="BV83" s="9"/>
      <c r="BW83" s="10"/>
      <c r="BX83" s="10"/>
      <c r="BY83" s="11"/>
    </row>
    <row r="84" spans="1:77" x14ac:dyDescent="0.25">
      <c r="A84" s="2"/>
    </row>
    <row r="86" spans="1:77" x14ac:dyDescent="0.25">
      <c r="A86" s="2"/>
    </row>
  </sheetData>
  <mergeCells count="22">
    <mergeCell ref="BR1:BU1"/>
    <mergeCell ref="BZ1:CC1"/>
    <mergeCell ref="BN1:BQ1"/>
    <mergeCell ref="BJ1:BM1"/>
    <mergeCell ref="BF1:BI1"/>
    <mergeCell ref="BV1:BY1"/>
    <mergeCell ref="CH1:CK1"/>
    <mergeCell ref="V1:Y1"/>
    <mergeCell ref="B1:E1"/>
    <mergeCell ref="F1:I1"/>
    <mergeCell ref="J1:M1"/>
    <mergeCell ref="N1:Q1"/>
    <mergeCell ref="R1:U1"/>
    <mergeCell ref="CD1:CG1"/>
    <mergeCell ref="AL1:AO1"/>
    <mergeCell ref="AH1:AK1"/>
    <mergeCell ref="AD1:AG1"/>
    <mergeCell ref="Z1:AC1"/>
    <mergeCell ref="AP1:AS1"/>
    <mergeCell ref="BB1:BE1"/>
    <mergeCell ref="AX1:BA1"/>
    <mergeCell ref="AT1:A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pane xSplit="3" ySplit="1" topLeftCell="O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24.28515625" bestFit="1" customWidth="1"/>
    <col min="2" max="2" width="11.85546875" customWidth="1"/>
    <col min="3" max="3" width="13.42578125" bestFit="1" customWidth="1"/>
    <col min="4" max="4" width="15.28515625" customWidth="1"/>
    <col min="5" max="5" width="11" customWidth="1"/>
    <col min="6" max="6" width="10.7109375" bestFit="1" customWidth="1"/>
    <col min="7" max="7" width="12.85546875" customWidth="1"/>
    <col min="8" max="8" width="10.5703125" customWidth="1"/>
    <col min="9" max="9" width="12.42578125" customWidth="1"/>
    <col min="10" max="10" width="11.85546875" customWidth="1"/>
    <col min="11" max="11" width="11" customWidth="1"/>
    <col min="12" max="12" width="10.7109375" bestFit="1" customWidth="1"/>
    <col min="13" max="13" width="12.140625" customWidth="1"/>
    <col min="14" max="14" width="10.5703125" customWidth="1"/>
    <col min="15" max="15" width="10.7109375" bestFit="1" customWidth="1"/>
    <col min="16" max="16" width="11.5703125" customWidth="1"/>
    <col min="17" max="17" width="10.7109375" bestFit="1" customWidth="1"/>
    <col min="18" max="18" width="10.42578125" customWidth="1"/>
    <col min="19" max="19" width="12.7109375" customWidth="1"/>
    <col min="20" max="21" width="10.7109375" bestFit="1" customWidth="1"/>
    <col min="22" max="22" width="12.28515625" bestFit="1" customWidth="1"/>
    <col min="23" max="23" width="11" customWidth="1"/>
    <col min="24" max="24" width="10.5703125" customWidth="1"/>
    <col min="25" max="25" width="11" customWidth="1"/>
  </cols>
  <sheetData>
    <row r="1" spans="1:25" ht="62.25" customHeight="1" x14ac:dyDescent="0.25">
      <c r="A1" s="1" t="s">
        <v>0</v>
      </c>
      <c r="B1" s="1" t="s">
        <v>13</v>
      </c>
      <c r="C1" s="2" t="s">
        <v>1</v>
      </c>
      <c r="D1" s="14" t="s">
        <v>35</v>
      </c>
      <c r="E1" s="14" t="s">
        <v>37</v>
      </c>
      <c r="F1" s="14" t="s">
        <v>46</v>
      </c>
      <c r="G1" s="14" t="s">
        <v>49</v>
      </c>
      <c r="H1" s="14" t="s">
        <v>50</v>
      </c>
      <c r="I1" s="14" t="s">
        <v>51</v>
      </c>
      <c r="J1" s="14" t="s">
        <v>52</v>
      </c>
      <c r="K1" s="14" t="s">
        <v>55</v>
      </c>
      <c r="L1" s="14" t="s">
        <v>60</v>
      </c>
      <c r="M1" s="14" t="s">
        <v>61</v>
      </c>
      <c r="N1" s="14" t="s">
        <v>62</v>
      </c>
      <c r="O1" s="14" t="s">
        <v>64</v>
      </c>
      <c r="P1" s="17" t="s">
        <v>65</v>
      </c>
      <c r="Q1" s="14" t="s">
        <v>66</v>
      </c>
      <c r="R1" s="14" t="s">
        <v>67</v>
      </c>
      <c r="S1" s="14" t="s">
        <v>68</v>
      </c>
      <c r="T1" s="14" t="s">
        <v>69</v>
      </c>
      <c r="U1" s="14" t="s">
        <v>84</v>
      </c>
      <c r="V1" s="14" t="s">
        <v>86</v>
      </c>
      <c r="W1" s="14" t="s">
        <v>87</v>
      </c>
      <c r="X1" s="14" t="s">
        <v>89</v>
      </c>
      <c r="Y1" s="14" t="s">
        <v>90</v>
      </c>
    </row>
    <row r="3" spans="1:25" x14ac:dyDescent="0.25">
      <c r="A3" t="str">
        <f>puntenberekening!A3</f>
        <v>Karla Mari Karnisauska</v>
      </c>
      <c r="B3">
        <f>COUNTIF(D3:ZZ3, "&gt;0")</f>
        <v>11</v>
      </c>
      <c r="C3">
        <f>SUM(LARGE(D3:AA3,1),LARGE(D3:AA3,2),LARGE(D3:AA3,3),LARGE(D3:AA3,4),LARGE(D3:AA3,5))+((B3-5)*50)</f>
        <v>1282</v>
      </c>
      <c r="D3">
        <f>puntenberekening!E3</f>
        <v>186</v>
      </c>
      <c r="E3">
        <v>0</v>
      </c>
      <c r="F3">
        <f>puntenberekening!M3</f>
        <v>167</v>
      </c>
      <c r="G3">
        <v>0</v>
      </c>
      <c r="H3">
        <v>0</v>
      </c>
      <c r="I3">
        <v>0</v>
      </c>
      <c r="J3">
        <v>0</v>
      </c>
      <c r="K3">
        <f>puntenberekening!AG3</f>
        <v>197</v>
      </c>
      <c r="L3">
        <v>0</v>
      </c>
      <c r="M3">
        <f>puntenberekening!AO3</f>
        <v>108</v>
      </c>
      <c r="N3">
        <v>0</v>
      </c>
      <c r="O3">
        <v>0</v>
      </c>
      <c r="P3">
        <v>0</v>
      </c>
      <c r="Q3">
        <f>puntenberekening!BE3</f>
        <v>93</v>
      </c>
      <c r="R3">
        <v>0</v>
      </c>
      <c r="S3">
        <f>puntenberekening!BM3</f>
        <v>148</v>
      </c>
      <c r="T3">
        <f>puntenberekening!BQ3</f>
        <v>145</v>
      </c>
      <c r="U3">
        <f>puntenberekening!BU3</f>
        <v>172</v>
      </c>
      <c r="V3">
        <f>puntenberekening!BY3</f>
        <v>196</v>
      </c>
      <c r="W3">
        <f>puntenberekening!CC3</f>
        <v>0</v>
      </c>
      <c r="X3">
        <f>puntenberekening!CG3</f>
        <v>231</v>
      </c>
      <c r="Y3">
        <f>puntenberekening!CK3</f>
        <v>129</v>
      </c>
    </row>
    <row r="4" spans="1:25" x14ac:dyDescent="0.25">
      <c r="A4" t="str">
        <f>puntenberekening!A4</f>
        <v>Floor Delaere</v>
      </c>
      <c r="B4">
        <f>COUNTIF(D4:ZZ4, "&gt;0")</f>
        <v>8</v>
      </c>
      <c r="C4">
        <f>SUM(LARGE(D4:AA4,1),LARGE(D4:AA4,2),LARGE(D4:AA4,3),LARGE(D4:AA4,4),LARGE(D4:AA4,5))+((B4-5)*50)</f>
        <v>1071</v>
      </c>
      <c r="D4">
        <f>puntenberekening!E4</f>
        <v>186</v>
      </c>
      <c r="E4">
        <v>0</v>
      </c>
      <c r="F4">
        <f>puntenberekening!M4</f>
        <v>147</v>
      </c>
      <c r="G4">
        <v>0</v>
      </c>
      <c r="H4">
        <v>0</v>
      </c>
      <c r="I4">
        <v>0</v>
      </c>
      <c r="J4">
        <f>puntenberekening!AC4</f>
        <v>123</v>
      </c>
      <c r="K4">
        <f>puntenberekening!AG4</f>
        <v>197</v>
      </c>
      <c r="L4">
        <v>0</v>
      </c>
      <c r="M4">
        <f>puntenberekening!AO4</f>
        <v>135</v>
      </c>
      <c r="N4">
        <v>0</v>
      </c>
      <c r="O4">
        <v>0</v>
      </c>
      <c r="P4">
        <v>0</v>
      </c>
      <c r="Q4">
        <f>puntenberekening!BE4</f>
        <v>134</v>
      </c>
      <c r="R4">
        <v>0</v>
      </c>
      <c r="S4">
        <f>puntenberekening!BM4</f>
        <v>186</v>
      </c>
      <c r="T4">
        <f>puntenberekening!BQ4</f>
        <v>0</v>
      </c>
      <c r="U4">
        <f>puntenberekening!BU4</f>
        <v>205</v>
      </c>
      <c r="V4">
        <f>puntenberekening!BY4</f>
        <v>0</v>
      </c>
      <c r="W4">
        <f>puntenberekening!CC4</f>
        <v>0</v>
      </c>
      <c r="X4">
        <f>puntenberekening!CG4</f>
        <v>0</v>
      </c>
      <c r="Y4">
        <f>puntenberekening!CK4</f>
        <v>0</v>
      </c>
    </row>
    <row r="5" spans="1:25" x14ac:dyDescent="0.25">
      <c r="A5" t="str">
        <f>puntenberekening!A5</f>
        <v>Jorun De Keyser</v>
      </c>
      <c r="B5">
        <f>COUNTIF(D5:ZZ5, "&gt;0")</f>
        <v>7</v>
      </c>
      <c r="C5">
        <f>SUM(LARGE(D5:AA5,1),LARGE(D5:AA5,2),LARGE(D5:AA5,3),LARGE(D5:AA5,4),LARGE(D5:AA5,5))+((B5-5)*50)</f>
        <v>999</v>
      </c>
      <c r="D5">
        <f>puntenberekening!E5</f>
        <v>186</v>
      </c>
      <c r="E5">
        <v>0</v>
      </c>
      <c r="F5">
        <f>puntenberekening!M5</f>
        <v>175</v>
      </c>
      <c r="G5">
        <v>0</v>
      </c>
      <c r="H5">
        <v>0</v>
      </c>
      <c r="I5">
        <v>0</v>
      </c>
      <c r="J5">
        <f>puntenberekening!AC5</f>
        <v>124</v>
      </c>
      <c r="K5">
        <f>puntenberekening!AG5</f>
        <v>191</v>
      </c>
      <c r="L5">
        <v>0</v>
      </c>
      <c r="M5">
        <f>puntenberekening!AO5</f>
        <v>0</v>
      </c>
      <c r="N5">
        <v>0</v>
      </c>
      <c r="O5">
        <v>0</v>
      </c>
      <c r="P5">
        <v>0</v>
      </c>
      <c r="Q5">
        <f>puntenberekening!BE5</f>
        <v>136</v>
      </c>
      <c r="R5">
        <v>0</v>
      </c>
      <c r="S5">
        <f>puntenberekening!BM5</f>
        <v>0</v>
      </c>
      <c r="T5">
        <f>puntenberekening!BQ5</f>
        <v>165</v>
      </c>
      <c r="U5">
        <f>puntenberekening!BU5</f>
        <v>182</v>
      </c>
      <c r="V5">
        <f>puntenberekening!BY5</f>
        <v>0</v>
      </c>
      <c r="W5">
        <f>puntenberekening!CC5</f>
        <v>0</v>
      </c>
      <c r="X5">
        <f>puntenberekening!CG5</f>
        <v>0</v>
      </c>
      <c r="Y5">
        <f>puntenberekening!CK5</f>
        <v>0</v>
      </c>
    </row>
    <row r="6" spans="1:25" x14ac:dyDescent="0.25">
      <c r="A6" t="str">
        <f>puntenberekening!A7</f>
        <v>Lotte Maertens</v>
      </c>
      <c r="B6">
        <f>COUNTIF(D6:ZZ6, "&gt;0")</f>
        <v>6</v>
      </c>
      <c r="C6">
        <f>SUM(LARGE(D6:AA6,1),LARGE(D6:AA6,2),LARGE(D6:AA6,3),LARGE(D6:AA6,4),LARGE(D6:AA6,5))+((B6-5)*50)</f>
        <v>895</v>
      </c>
      <c r="D6">
        <f>puntenberekening!E7</f>
        <v>175</v>
      </c>
      <c r="E6">
        <v>0</v>
      </c>
      <c r="F6">
        <f>puntenberekening!M7</f>
        <v>0</v>
      </c>
      <c r="G6">
        <v>0</v>
      </c>
      <c r="H6">
        <v>0</v>
      </c>
      <c r="I6">
        <v>0</v>
      </c>
      <c r="J6">
        <v>0</v>
      </c>
      <c r="K6">
        <f>puntenberekening!AG7</f>
        <v>160</v>
      </c>
      <c r="L6">
        <v>0</v>
      </c>
      <c r="M6">
        <f>puntenberekening!AO7</f>
        <v>0</v>
      </c>
      <c r="N6">
        <v>0</v>
      </c>
      <c r="O6">
        <v>0</v>
      </c>
      <c r="P6">
        <v>0</v>
      </c>
      <c r="Q6">
        <f>puntenberekening!BE7</f>
        <v>125</v>
      </c>
      <c r="R6">
        <v>0</v>
      </c>
      <c r="S6">
        <f>puntenberekening!BM7</f>
        <v>0</v>
      </c>
      <c r="T6">
        <f>puntenberekening!BQ7</f>
        <v>167</v>
      </c>
      <c r="U6">
        <f>puntenberekening!BU7</f>
        <v>188</v>
      </c>
      <c r="V6">
        <f>puntenberekening!BY7</f>
        <v>0</v>
      </c>
      <c r="W6">
        <f>puntenberekening!CC7</f>
        <v>0</v>
      </c>
      <c r="X6">
        <f>puntenberekening!CG7</f>
        <v>0</v>
      </c>
      <c r="Y6">
        <f>puntenberekening!CK7</f>
        <v>155</v>
      </c>
    </row>
    <row r="7" spans="1:25" x14ac:dyDescent="0.25">
      <c r="A7" t="str">
        <f>puntenberekening!A8</f>
        <v>Alexia Vermeersch</v>
      </c>
      <c r="B7">
        <f>COUNTIF(D7:ZZ7, "&gt;0")</f>
        <v>5</v>
      </c>
      <c r="C7">
        <f>SUM(LARGE(D7:AA7,1),LARGE(D7:AA7,2),LARGE(D7:AA7,3),LARGE(D7:AA7,4),LARGE(D7:AA7,5))</f>
        <v>755</v>
      </c>
      <c r="D7">
        <f>puntenberekening!E8</f>
        <v>175</v>
      </c>
      <c r="E7">
        <v>0</v>
      </c>
      <c r="F7">
        <f>puntenberekening!M8</f>
        <v>159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f>puntenberekening!AO8</f>
        <v>0</v>
      </c>
      <c r="N7">
        <v>0</v>
      </c>
      <c r="O7">
        <v>0</v>
      </c>
      <c r="P7">
        <v>0</v>
      </c>
      <c r="Q7">
        <f>puntenberekening!BE8</f>
        <v>50</v>
      </c>
      <c r="R7">
        <v>0</v>
      </c>
      <c r="S7">
        <f>puntenberekening!BM8</f>
        <v>0</v>
      </c>
      <c r="T7">
        <f>puntenberekening!BQ8</f>
        <v>0</v>
      </c>
      <c r="U7">
        <f>puntenberekening!BU8</f>
        <v>204</v>
      </c>
      <c r="V7">
        <f>puntenberekening!BY8</f>
        <v>0</v>
      </c>
      <c r="W7">
        <f>puntenberekening!CC8</f>
        <v>0</v>
      </c>
      <c r="X7">
        <f>puntenberekening!CG8</f>
        <v>0</v>
      </c>
      <c r="Y7">
        <f>puntenberekening!CK8</f>
        <v>167</v>
      </c>
    </row>
    <row r="8" spans="1:25" x14ac:dyDescent="0.25">
      <c r="A8" t="str">
        <f>puntenberekening!A9</f>
        <v>Chiara Dhont</v>
      </c>
      <c r="B8">
        <f>COUNTIF(D8:ZZ8, "&gt;0")</f>
        <v>7</v>
      </c>
      <c r="C8">
        <f>SUM(LARGE(D8:AA8,1),LARGE(D8:AA8,2),LARGE(D8:AA8,3),LARGE(D8:AA8,4),LARGE(D8:AA8,5))+((B8-5)*50)</f>
        <v>747</v>
      </c>
      <c r="D8">
        <f>puntenberekening!E9</f>
        <v>0</v>
      </c>
      <c r="E8">
        <v>0</v>
      </c>
      <c r="F8">
        <f>puntenberekening!M9</f>
        <v>120</v>
      </c>
      <c r="G8">
        <v>0</v>
      </c>
      <c r="H8">
        <f>puntenberekening!U9</f>
        <v>75</v>
      </c>
      <c r="I8">
        <v>0</v>
      </c>
      <c r="J8">
        <f>puntenberekening!AC9</f>
        <v>77</v>
      </c>
      <c r="K8">
        <f>puntenberekening!AG9</f>
        <v>136</v>
      </c>
      <c r="L8">
        <v>0</v>
      </c>
      <c r="M8">
        <f>puntenberekening!AO9</f>
        <v>0</v>
      </c>
      <c r="N8">
        <v>0</v>
      </c>
      <c r="O8">
        <v>0</v>
      </c>
      <c r="P8">
        <v>0</v>
      </c>
      <c r="Q8">
        <f>puntenberekening!BE9</f>
        <v>73</v>
      </c>
      <c r="R8">
        <v>0</v>
      </c>
      <c r="S8">
        <f>puntenberekening!BM9</f>
        <v>0</v>
      </c>
      <c r="T8">
        <f>puntenberekening!BQ9</f>
        <v>130</v>
      </c>
      <c r="U8">
        <f>puntenberekening!BU9</f>
        <v>0</v>
      </c>
      <c r="V8">
        <f>puntenberekening!BY9</f>
        <v>0</v>
      </c>
      <c r="W8">
        <f>puntenberekening!CC9</f>
        <v>0</v>
      </c>
      <c r="X8">
        <f>puntenberekening!CG9</f>
        <v>184</v>
      </c>
      <c r="Y8">
        <f>puntenberekening!CK9</f>
        <v>0</v>
      </c>
    </row>
    <row r="9" spans="1:25" x14ac:dyDescent="0.25">
      <c r="A9" t="str">
        <f>puntenberekening!A12</f>
        <v>Julie De Wulf</v>
      </c>
      <c r="B9">
        <f>COUNTIF(D9:ZZ9, "&gt;0")</f>
        <v>2</v>
      </c>
      <c r="C9">
        <f>SUM(LARGE(D9:AA9,1),LARGE(D9:AA9,2),LARGE(D9:AA9,3),LARGE(D9:AA9,4),LARGE(D9:AA9,5))</f>
        <v>464</v>
      </c>
      <c r="D9">
        <f>puntenberekening!E12</f>
        <v>0</v>
      </c>
      <c r="E9">
        <v>0</v>
      </c>
      <c r="F9">
        <f>puntenberekening!M12</f>
        <v>0</v>
      </c>
      <c r="G9">
        <v>0</v>
      </c>
      <c r="H9">
        <f>puntenberekening!U12</f>
        <v>0</v>
      </c>
      <c r="I9">
        <v>0</v>
      </c>
      <c r="J9">
        <f>puntenberekening!AC12</f>
        <v>0</v>
      </c>
      <c r="K9">
        <f>puntenberekening!AG12</f>
        <v>0</v>
      </c>
      <c r="L9">
        <v>0</v>
      </c>
      <c r="M9">
        <f>puntenberekening!AO12</f>
        <v>0</v>
      </c>
      <c r="N9">
        <v>0</v>
      </c>
      <c r="O9">
        <v>0</v>
      </c>
      <c r="P9">
        <v>0</v>
      </c>
      <c r="Q9">
        <f>puntenberekening!BE12</f>
        <v>0</v>
      </c>
      <c r="R9">
        <v>0</v>
      </c>
      <c r="S9">
        <f>puntenberekening!BM12</f>
        <v>0</v>
      </c>
      <c r="T9">
        <f>puntenberekening!BQ12</f>
        <v>0</v>
      </c>
      <c r="U9">
        <f>puntenberekening!BU12</f>
        <v>214</v>
      </c>
      <c r="V9">
        <f>puntenberekening!BY12</f>
        <v>0</v>
      </c>
      <c r="W9">
        <f>puntenberekening!CC12</f>
        <v>0</v>
      </c>
      <c r="X9">
        <f>puntenberekening!CG12</f>
        <v>250</v>
      </c>
      <c r="Y9">
        <f>puntenberekening!CK12</f>
        <v>0</v>
      </c>
    </row>
    <row r="10" spans="1:25" x14ac:dyDescent="0.25">
      <c r="A10" t="str">
        <f>puntenberekening!A6</f>
        <v>Delfien Valcke</v>
      </c>
      <c r="B10">
        <f>COUNTIF(D10:ZZ10, "&gt;0")</f>
        <v>2</v>
      </c>
      <c r="C10">
        <f>SUM(LARGE(D10:AA10,1),LARGE(D10:AA10,2),LARGE(D10:AA10,3),LARGE(D10:AA10,4),LARGE(D10:AA10,5))</f>
        <v>325</v>
      </c>
      <c r="D10">
        <f>puntenberekening!E6</f>
        <v>175</v>
      </c>
      <c r="E10">
        <v>0</v>
      </c>
      <c r="F10">
        <f>puntenberekening!M6</f>
        <v>150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f>puntenberekening!AO6</f>
        <v>0</v>
      </c>
      <c r="N10">
        <v>0</v>
      </c>
      <c r="O10">
        <v>0</v>
      </c>
      <c r="P10">
        <v>0</v>
      </c>
      <c r="Q10">
        <f>puntenberekening!BE6</f>
        <v>0</v>
      </c>
      <c r="R10">
        <v>0</v>
      </c>
      <c r="S10">
        <f>puntenberekening!BM6</f>
        <v>0</v>
      </c>
      <c r="T10">
        <f>puntenberekening!BQ6</f>
        <v>0</v>
      </c>
      <c r="U10">
        <f>puntenberekening!BU6</f>
        <v>0</v>
      </c>
      <c r="V10">
        <f>puntenberekening!BY6</f>
        <v>0</v>
      </c>
      <c r="W10">
        <f>puntenberekening!CC6</f>
        <v>0</v>
      </c>
      <c r="X10">
        <f>puntenberekening!CG6</f>
        <v>0</v>
      </c>
      <c r="Y10">
        <f>puntenberekening!CK6</f>
        <v>0</v>
      </c>
    </row>
    <row r="11" spans="1:25" x14ac:dyDescent="0.25">
      <c r="A11" t="str">
        <f>puntenberekening!A10</f>
        <v>Nieke Demey</v>
      </c>
      <c r="B11">
        <f>COUNTIF(D11:ZZ11, "&gt;0")</f>
        <v>1</v>
      </c>
      <c r="C11">
        <f>SUM(LARGE(D11:AA11,1),LARGE(D11:AA11,2),LARGE(D11:AA11,3),LARGE(D11:AA11,4),LARGE(D11:AA11,5))</f>
        <v>166</v>
      </c>
      <c r="D11">
        <f>puntenberekening!E10</f>
        <v>0</v>
      </c>
      <c r="E11">
        <v>0</v>
      </c>
      <c r="F11">
        <f>puntenberekening!M10</f>
        <v>0</v>
      </c>
      <c r="G11">
        <v>0</v>
      </c>
      <c r="H11">
        <f>puntenberekening!U10</f>
        <v>0</v>
      </c>
      <c r="I11">
        <v>0</v>
      </c>
      <c r="J11">
        <f>puntenberekening!AC10</f>
        <v>0</v>
      </c>
      <c r="K11">
        <f>puntenberekening!AG10</f>
        <v>0</v>
      </c>
      <c r="L11">
        <v>0</v>
      </c>
      <c r="M11">
        <f>puntenberekening!AO10</f>
        <v>0</v>
      </c>
      <c r="N11">
        <v>0</v>
      </c>
      <c r="O11">
        <v>0</v>
      </c>
      <c r="P11">
        <v>0</v>
      </c>
      <c r="Q11">
        <f>puntenberekening!BE10</f>
        <v>0</v>
      </c>
      <c r="R11">
        <v>0</v>
      </c>
      <c r="S11">
        <f>puntenberekening!BM10</f>
        <v>0</v>
      </c>
      <c r="T11">
        <f>puntenberekening!BQ10</f>
        <v>0</v>
      </c>
      <c r="U11">
        <f>puntenberekening!BU10</f>
        <v>166</v>
      </c>
      <c r="V11">
        <f>puntenberekening!BY10</f>
        <v>0</v>
      </c>
      <c r="W11">
        <f>puntenberekening!CC10</f>
        <v>0</v>
      </c>
      <c r="X11">
        <f>puntenberekening!CG10</f>
        <v>0</v>
      </c>
      <c r="Y11">
        <f>puntenberekening!CK10</f>
        <v>0</v>
      </c>
    </row>
    <row r="12" spans="1:25" x14ac:dyDescent="0.25">
      <c r="A12" t="str">
        <f>puntenberekening!A13</f>
        <v>Mirthe Vande Walle</v>
      </c>
      <c r="B12">
        <f>COUNTIF(D12:ZZ12, "&gt;0")</f>
        <v>1</v>
      </c>
      <c r="C12">
        <f>SUM(LARGE(D12:AA12,1),LARGE(D12:AA12,2),LARGE(D12:AA12,3),LARGE(D12:AA12,4),LARGE(D12:AA12,5))</f>
        <v>151</v>
      </c>
      <c r="D12">
        <f>puntenberekening!E13</f>
        <v>0</v>
      </c>
      <c r="E12">
        <v>0</v>
      </c>
      <c r="F12">
        <f>puntenberekening!M13</f>
        <v>0</v>
      </c>
      <c r="G12">
        <v>0</v>
      </c>
      <c r="H12">
        <f>puntenberekening!U13</f>
        <v>0</v>
      </c>
      <c r="I12">
        <v>0</v>
      </c>
      <c r="J12">
        <f>puntenberekening!AC13</f>
        <v>0</v>
      </c>
      <c r="K12">
        <f>puntenberekening!AG13</f>
        <v>0</v>
      </c>
      <c r="L12">
        <v>0</v>
      </c>
      <c r="M12">
        <f>puntenberekening!AO13</f>
        <v>0</v>
      </c>
      <c r="N12">
        <v>0</v>
      </c>
      <c r="O12">
        <v>0</v>
      </c>
      <c r="P12">
        <v>0</v>
      </c>
      <c r="Q12">
        <f>puntenberekening!BE13</f>
        <v>0</v>
      </c>
      <c r="R12">
        <v>0</v>
      </c>
      <c r="S12">
        <f>puntenberekening!BM13</f>
        <v>0</v>
      </c>
      <c r="T12">
        <f>puntenberekening!BQ13</f>
        <v>0</v>
      </c>
      <c r="U12">
        <f>puntenberekening!BU13</f>
        <v>151</v>
      </c>
      <c r="V12">
        <f>puntenberekening!BY13</f>
        <v>0</v>
      </c>
      <c r="W12">
        <f>puntenberekening!CC13</f>
        <v>0</v>
      </c>
      <c r="X12">
        <f>puntenberekening!CG13</f>
        <v>0</v>
      </c>
      <c r="Y12">
        <f>puntenberekening!CK13</f>
        <v>0</v>
      </c>
    </row>
    <row r="13" spans="1:25" x14ac:dyDescent="0.25">
      <c r="A13" t="str">
        <f>puntenberekening!A11</f>
        <v>Trixie Kerkaert</v>
      </c>
      <c r="B13">
        <f>COUNTIF(D13:ZZ13, "&gt;0")</f>
        <v>1</v>
      </c>
      <c r="C13">
        <f>SUM(LARGE(D13:AA13,1),LARGE(D13:AA13,2),LARGE(D13:AA13,3),LARGE(D13:AA13,4),LARGE(D13:AA13,5))</f>
        <v>125</v>
      </c>
      <c r="D13">
        <f>puntenberekening!E11</f>
        <v>0</v>
      </c>
      <c r="E13">
        <v>0</v>
      </c>
      <c r="F13">
        <f>puntenberekening!M11</f>
        <v>0</v>
      </c>
      <c r="G13">
        <v>0</v>
      </c>
      <c r="H13">
        <f>puntenberekening!U11</f>
        <v>0</v>
      </c>
      <c r="I13">
        <v>0</v>
      </c>
      <c r="J13">
        <f>puntenberekening!AC11</f>
        <v>0</v>
      </c>
      <c r="K13">
        <f>puntenberekening!AG11</f>
        <v>0</v>
      </c>
      <c r="L13">
        <v>0</v>
      </c>
      <c r="M13">
        <f>puntenberekening!AO11</f>
        <v>0</v>
      </c>
      <c r="N13">
        <v>0</v>
      </c>
      <c r="O13">
        <v>0</v>
      </c>
      <c r="P13">
        <v>0</v>
      </c>
      <c r="Q13">
        <f>puntenberekening!BE11</f>
        <v>0</v>
      </c>
      <c r="R13">
        <v>0</v>
      </c>
      <c r="S13">
        <f>puntenberekening!BM11</f>
        <v>0</v>
      </c>
      <c r="T13">
        <f>puntenberekening!BQ11</f>
        <v>0</v>
      </c>
      <c r="U13">
        <f>puntenberekening!BU11</f>
        <v>125</v>
      </c>
      <c r="V13">
        <f>puntenberekening!BY11</f>
        <v>0</v>
      </c>
      <c r="W13">
        <f>puntenberekening!CC11</f>
        <v>0</v>
      </c>
      <c r="X13">
        <f>puntenberekening!CG11</f>
        <v>0</v>
      </c>
      <c r="Y13">
        <f>puntenberekening!CK11</f>
        <v>0</v>
      </c>
    </row>
    <row r="15" spans="1:25" x14ac:dyDescent="0.25">
      <c r="A15" s="15"/>
    </row>
    <row r="16" spans="1:25" x14ac:dyDescent="0.25">
      <c r="A16" s="16" t="s">
        <v>6</v>
      </c>
    </row>
    <row r="17" spans="1:25" x14ac:dyDescent="0.25">
      <c r="A17" s="15"/>
    </row>
    <row r="18" spans="1:25" x14ac:dyDescent="0.25">
      <c r="A18" t="str">
        <f>puntenberekening!A19</f>
        <v>Mauro Dumery</v>
      </c>
      <c r="B18">
        <f>COUNTIF(D18:ZZ18, "&gt;0")</f>
        <v>6</v>
      </c>
      <c r="C18">
        <f>SUM(LARGE(D18:AA18,1),LARGE(D18:AA18,2),LARGE(D18:AA18,3),LARGE(D18:AA18,4),LARGE(D18:AA18,5))+((B18-5)*50)</f>
        <v>1068</v>
      </c>
      <c r="D18">
        <f>puntenberekening!E19</f>
        <v>197</v>
      </c>
      <c r="E18">
        <v>0</v>
      </c>
      <c r="F18">
        <f>puntenberekening!M19</f>
        <v>192</v>
      </c>
      <c r="G18">
        <v>0</v>
      </c>
      <c r="H18">
        <v>0</v>
      </c>
      <c r="I18">
        <v>0</v>
      </c>
      <c r="J18">
        <v>0</v>
      </c>
      <c r="K18">
        <f>puntenberekening!AG19</f>
        <v>212</v>
      </c>
      <c r="L18">
        <v>0</v>
      </c>
      <c r="M18">
        <f>puntenberekening!AO19</f>
        <v>0</v>
      </c>
      <c r="N18">
        <v>0</v>
      </c>
      <c r="O18">
        <v>0</v>
      </c>
      <c r="P18">
        <v>0</v>
      </c>
      <c r="Q18">
        <f>puntenberekening!BE19</f>
        <v>0</v>
      </c>
      <c r="R18">
        <v>0</v>
      </c>
      <c r="S18">
        <f>puntenberekening!BM19</f>
        <v>0</v>
      </c>
      <c r="T18">
        <f>puntenberekening!BQ19</f>
        <v>193</v>
      </c>
      <c r="U18">
        <f>puntenberekening!BU19</f>
        <v>221</v>
      </c>
      <c r="V18">
        <f>puntenberekening!BY19</f>
        <v>0</v>
      </c>
      <c r="W18">
        <f>puntenberekening!CC19</f>
        <v>0</v>
      </c>
      <c r="X18">
        <f>puntenberekening!CG19</f>
        <v>0</v>
      </c>
      <c r="Y18">
        <f>puntenberekening!CK19</f>
        <v>195</v>
      </c>
    </row>
    <row r="19" spans="1:25" x14ac:dyDescent="0.25">
      <c r="A19" t="str">
        <f>puntenberekening!A21</f>
        <v>Emerik Van Hulle</v>
      </c>
      <c r="B19">
        <f>COUNTIF(D19:ZZ19, "&gt;0")</f>
        <v>6</v>
      </c>
      <c r="C19">
        <f>SUM(LARGE(D19:AA19,1),LARGE(D19:AA19,2),LARGE(D19:AA19,3),LARGE(D19:AA19,4),LARGE(D19:AA19,5))+((B19-5)*50)</f>
        <v>928</v>
      </c>
      <c r="D19">
        <f>puntenberekening!E21</f>
        <v>167</v>
      </c>
      <c r="E19">
        <v>0</v>
      </c>
      <c r="F19">
        <f>puntenberekening!M21</f>
        <v>178</v>
      </c>
      <c r="G19">
        <v>0</v>
      </c>
      <c r="H19">
        <f>puntenberekening!U21</f>
        <v>129</v>
      </c>
      <c r="I19">
        <v>0</v>
      </c>
      <c r="J19">
        <v>0</v>
      </c>
      <c r="K19">
        <f>puntenberekening!AG21</f>
        <v>209</v>
      </c>
      <c r="L19">
        <v>0</v>
      </c>
      <c r="M19">
        <f>puntenberekening!AO21</f>
        <v>0</v>
      </c>
      <c r="N19">
        <v>0</v>
      </c>
      <c r="O19">
        <v>0</v>
      </c>
      <c r="P19">
        <v>0</v>
      </c>
      <c r="Q19">
        <f>puntenberekening!BE21</f>
        <v>130</v>
      </c>
      <c r="R19">
        <v>0</v>
      </c>
      <c r="S19">
        <f>puntenberekening!BM21</f>
        <v>0</v>
      </c>
      <c r="T19">
        <f>puntenberekening!BQ21</f>
        <v>0</v>
      </c>
      <c r="U19">
        <f>puntenberekening!BU21</f>
        <v>194</v>
      </c>
      <c r="V19">
        <f>puntenberekening!BY21</f>
        <v>0</v>
      </c>
      <c r="W19">
        <f>puntenberekening!CC21</f>
        <v>0</v>
      </c>
      <c r="X19">
        <f>puntenberekening!CG21</f>
        <v>0</v>
      </c>
      <c r="Y19">
        <f>puntenberekening!CK21</f>
        <v>0</v>
      </c>
    </row>
    <row r="20" spans="1:25" x14ac:dyDescent="0.25">
      <c r="A20" t="str">
        <f>puntenberekening!A23</f>
        <v>Briek Tanghe</v>
      </c>
      <c r="B20">
        <f>COUNTIF(D20:ZZ20, "&gt;0")</f>
        <v>5</v>
      </c>
      <c r="C20">
        <f>SUM(LARGE(D20:AA20,1),LARGE(D20:AA20,2),LARGE(D20:AA20,3),LARGE(D20:AA20,4),LARGE(D20:AA20,5))+((B20-5)*50)</f>
        <v>908</v>
      </c>
      <c r="D20">
        <v>0</v>
      </c>
      <c r="E20">
        <v>0</v>
      </c>
      <c r="F20">
        <f>puntenberekening!M23</f>
        <v>197</v>
      </c>
      <c r="G20">
        <v>0</v>
      </c>
      <c r="H20">
        <f>puntenberekening!U23</f>
        <v>137</v>
      </c>
      <c r="I20">
        <v>0</v>
      </c>
      <c r="J20">
        <f>puntenberekening!AC23</f>
        <v>145</v>
      </c>
      <c r="K20">
        <f>puntenberekening!AG23</f>
        <v>211</v>
      </c>
      <c r="L20">
        <v>0</v>
      </c>
      <c r="M20">
        <f>puntenberekening!AO23</f>
        <v>0</v>
      </c>
      <c r="N20">
        <v>0</v>
      </c>
      <c r="O20">
        <v>0</v>
      </c>
      <c r="P20">
        <v>0</v>
      </c>
      <c r="Q20">
        <f>puntenberekening!BE23</f>
        <v>0</v>
      </c>
      <c r="R20">
        <v>0</v>
      </c>
      <c r="S20">
        <f>puntenberekening!BM23</f>
        <v>0</v>
      </c>
      <c r="T20">
        <f>puntenberekening!BQ23</f>
        <v>0</v>
      </c>
      <c r="U20">
        <f>puntenberekening!BU23</f>
        <v>218</v>
      </c>
      <c r="V20">
        <f>puntenberekening!BY23</f>
        <v>0</v>
      </c>
      <c r="W20">
        <f>puntenberekening!CC23</f>
        <v>0</v>
      </c>
      <c r="X20">
        <f>puntenberekening!CG23</f>
        <v>0</v>
      </c>
      <c r="Y20">
        <f>puntenberekening!CK23</f>
        <v>0</v>
      </c>
    </row>
    <row r="21" spans="1:25" x14ac:dyDescent="0.25">
      <c r="A21" t="str">
        <f>puntenberekening!A20</f>
        <v>Tristan Dumery</v>
      </c>
      <c r="B21">
        <f>COUNTIF(D21:ZZ21, "&gt;0")</f>
        <v>5</v>
      </c>
      <c r="C21">
        <f>SUM(LARGE(D21:AA21,1),LARGE(D21:AA21,2),LARGE(D21:AA21,3),LARGE(D21:AA21,4),LARGE(D21:AA21,5))</f>
        <v>906</v>
      </c>
      <c r="D21">
        <f>puntenberekening!E20</f>
        <v>197</v>
      </c>
      <c r="E21">
        <v>0</v>
      </c>
      <c r="F21">
        <f>puntenberekening!M20</f>
        <v>183</v>
      </c>
      <c r="G21">
        <v>0</v>
      </c>
      <c r="H21">
        <v>0</v>
      </c>
      <c r="I21">
        <v>0</v>
      </c>
      <c r="J21">
        <v>0</v>
      </c>
      <c r="K21">
        <f>puntenberekening!AG20</f>
        <v>0</v>
      </c>
      <c r="L21">
        <v>0</v>
      </c>
      <c r="M21">
        <f>puntenberekening!AO20</f>
        <v>0</v>
      </c>
      <c r="N21">
        <v>0</v>
      </c>
      <c r="O21">
        <v>0</v>
      </c>
      <c r="P21">
        <v>0</v>
      </c>
      <c r="Q21">
        <f>puntenberekening!BE20</f>
        <v>0</v>
      </c>
      <c r="R21">
        <v>0</v>
      </c>
      <c r="S21">
        <f>puntenberekening!BM20</f>
        <v>0</v>
      </c>
      <c r="T21">
        <f>puntenberekening!BQ20</f>
        <v>185</v>
      </c>
      <c r="U21">
        <f>puntenberekening!BU20</f>
        <v>186</v>
      </c>
      <c r="V21">
        <f>puntenberekening!BY20</f>
        <v>0</v>
      </c>
      <c r="W21">
        <f>puntenberekening!CC20</f>
        <v>0</v>
      </c>
      <c r="X21">
        <f>puntenberekening!CG20</f>
        <v>0</v>
      </c>
      <c r="Y21">
        <f>puntenberekening!CK20</f>
        <v>155</v>
      </c>
    </row>
    <row r="22" spans="1:25" x14ac:dyDescent="0.25">
      <c r="A22" t="str">
        <f>puntenberekening!A25</f>
        <v>Kas Schildermans</v>
      </c>
      <c r="B22">
        <f>COUNTIF(D22:ZZ22, "&gt;0")</f>
        <v>4</v>
      </c>
      <c r="C22">
        <f>SUM(LARGE(D22:AA22,1),LARGE(D22:AA22,2),LARGE(D22:AA22,3),LARGE(D22:AA22,4),LARGE(D22:AA22,5))</f>
        <v>630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f>puntenberekening!AC25</f>
        <v>121</v>
      </c>
      <c r="K22">
        <f>puntenberekening!AG25</f>
        <v>195</v>
      </c>
      <c r="L22">
        <v>0</v>
      </c>
      <c r="M22">
        <f>puntenberekening!AO25</f>
        <v>0</v>
      </c>
      <c r="N22">
        <v>0</v>
      </c>
      <c r="O22">
        <v>0</v>
      </c>
      <c r="P22">
        <v>0</v>
      </c>
      <c r="Q22">
        <f>puntenberekening!BE25</f>
        <v>0</v>
      </c>
      <c r="R22">
        <v>0</v>
      </c>
      <c r="S22">
        <f>puntenberekening!BM25</f>
        <v>0</v>
      </c>
      <c r="T22">
        <f>puntenberekening!BQ25</f>
        <v>0</v>
      </c>
      <c r="U22">
        <f>puntenberekening!BU25</f>
        <v>162</v>
      </c>
      <c r="V22">
        <f>puntenberekening!BY25</f>
        <v>0</v>
      </c>
      <c r="W22">
        <f>puntenberekening!CC25</f>
        <v>0</v>
      </c>
      <c r="X22">
        <f>puntenberekening!CG25</f>
        <v>0</v>
      </c>
      <c r="Y22">
        <f>puntenberekening!CK25</f>
        <v>152</v>
      </c>
    </row>
    <row r="23" spans="1:25" x14ac:dyDescent="0.25">
      <c r="A23" t="str">
        <f>puntenberekening!A27</f>
        <v>Daan Dupont</v>
      </c>
      <c r="B23">
        <f>COUNTIF(D23:ZZ23, "&gt;0")</f>
        <v>3</v>
      </c>
      <c r="C23">
        <f>SUM(LARGE(D23:AA23,1),LARGE(D23:AA23,2),LARGE(D23:AA23,3),LARGE(D23:AA23,4),LARGE(D23:AA23,5))</f>
        <v>508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puntenberekening!AG27</f>
        <v>184</v>
      </c>
      <c r="L23">
        <v>0</v>
      </c>
      <c r="M23">
        <f>puntenberekening!AO27</f>
        <v>0</v>
      </c>
      <c r="N23">
        <v>0</v>
      </c>
      <c r="O23">
        <v>0</v>
      </c>
      <c r="P23">
        <v>0</v>
      </c>
      <c r="Q23">
        <f>puntenberekening!BE27</f>
        <v>0</v>
      </c>
      <c r="R23">
        <v>0</v>
      </c>
      <c r="S23">
        <f>puntenberekening!BM27</f>
        <v>0</v>
      </c>
      <c r="T23">
        <f>puntenberekening!BQ27</f>
        <v>150</v>
      </c>
      <c r="U23">
        <f>puntenberekening!BU27</f>
        <v>174</v>
      </c>
      <c r="V23">
        <f>puntenberekening!BY27</f>
        <v>0</v>
      </c>
      <c r="W23">
        <f>puntenberekening!CC27</f>
        <v>0</v>
      </c>
      <c r="X23">
        <f>puntenberekening!CG27</f>
        <v>0</v>
      </c>
      <c r="Y23">
        <f>puntenberekening!CK27</f>
        <v>0</v>
      </c>
    </row>
    <row r="24" spans="1:25" x14ac:dyDescent="0.25">
      <c r="A24" t="str">
        <f>puntenberekening!A26</f>
        <v>Emile Gnimassou</v>
      </c>
      <c r="B24">
        <f>COUNTIF(D24:ZZ24, "&gt;0")</f>
        <v>2</v>
      </c>
      <c r="C24">
        <f>SUM(LARGE(D24:AA24,1),LARGE(D24:AA24,2),LARGE(D24:AA24,3),LARGE(D24:AA24,4),LARGE(D24:AA24,5))</f>
        <v>446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puntenberekening!AG26</f>
        <v>222</v>
      </c>
      <c r="L24">
        <v>0</v>
      </c>
      <c r="M24">
        <f>puntenberekening!AO26</f>
        <v>0</v>
      </c>
      <c r="N24">
        <v>0</v>
      </c>
      <c r="O24">
        <v>0</v>
      </c>
      <c r="P24">
        <v>0</v>
      </c>
      <c r="Q24">
        <f>puntenberekening!BE26</f>
        <v>0</v>
      </c>
      <c r="R24">
        <v>0</v>
      </c>
      <c r="S24">
        <f>puntenberekening!BM26</f>
        <v>0</v>
      </c>
      <c r="T24">
        <f>puntenberekening!BQ26</f>
        <v>0</v>
      </c>
      <c r="U24">
        <f>puntenberekening!BU26</f>
        <v>224</v>
      </c>
      <c r="V24">
        <f>puntenberekening!BY26</f>
        <v>0</v>
      </c>
      <c r="W24">
        <f>puntenberekening!CC26</f>
        <v>0</v>
      </c>
      <c r="X24">
        <f>puntenberekening!CG26</f>
        <v>0</v>
      </c>
      <c r="Y24">
        <f>puntenberekening!CK26</f>
        <v>0</v>
      </c>
    </row>
    <row r="25" spans="1:25" x14ac:dyDescent="0.25">
      <c r="A25" t="str">
        <f>puntenberekening!A22</f>
        <v>Thor Segers</v>
      </c>
      <c r="B25">
        <f>COUNTIF(D25:ZZ25, "&gt;0")</f>
        <v>3</v>
      </c>
      <c r="C25">
        <f>SUM(LARGE(D25:AA25,1),LARGE(D25:AA25,2),LARGE(D25:AA25,3),LARGE(D25:AA25,4),LARGE(D25:AA25,5))</f>
        <v>376</v>
      </c>
      <c r="D25">
        <v>0</v>
      </c>
      <c r="E25">
        <v>0</v>
      </c>
      <c r="F25">
        <f>puntenberekening!M22</f>
        <v>116</v>
      </c>
      <c r="G25">
        <v>0</v>
      </c>
      <c r="H25">
        <v>0</v>
      </c>
      <c r="I25">
        <v>0</v>
      </c>
      <c r="J25">
        <v>0</v>
      </c>
      <c r="K25">
        <f>puntenberekening!AG22</f>
        <v>132</v>
      </c>
      <c r="L25">
        <v>0</v>
      </c>
      <c r="M25">
        <f>puntenberekening!AO22</f>
        <v>0</v>
      </c>
      <c r="N25">
        <v>0</v>
      </c>
      <c r="O25">
        <v>0</v>
      </c>
      <c r="P25">
        <v>0</v>
      </c>
      <c r="Q25">
        <f>puntenberekening!BE22</f>
        <v>0</v>
      </c>
      <c r="R25">
        <v>0</v>
      </c>
      <c r="S25">
        <f>puntenberekening!BM22</f>
        <v>0</v>
      </c>
      <c r="T25">
        <f>puntenberekening!BQ22</f>
        <v>0</v>
      </c>
      <c r="U25">
        <f>puntenberekening!BU22</f>
        <v>128</v>
      </c>
      <c r="V25">
        <f>puntenberekening!BY22</f>
        <v>0</v>
      </c>
      <c r="W25">
        <f>puntenberekening!CC22</f>
        <v>0</v>
      </c>
      <c r="X25">
        <f>puntenberekening!CG22</f>
        <v>0</v>
      </c>
      <c r="Y25">
        <f>puntenberekening!CK22</f>
        <v>0</v>
      </c>
    </row>
    <row r="26" spans="1:25" x14ac:dyDescent="0.25">
      <c r="A26" t="str">
        <f>puntenberekening!A24</f>
        <v>Jesse Maene</v>
      </c>
      <c r="B26">
        <f>COUNTIF(D26:ZZ26, "&gt;0")</f>
        <v>2</v>
      </c>
      <c r="C26">
        <f>SUM(LARGE(D26:AA26,1),LARGE(D26:AA26,2),LARGE(D26:AA26,3),LARGE(D26:AA26,4),LARGE(D26:AA26,5))</f>
        <v>290</v>
      </c>
      <c r="D26">
        <v>0</v>
      </c>
      <c r="E26">
        <v>0</v>
      </c>
      <c r="F26">
        <f>puntenberekening!M24</f>
        <v>117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>puntenberekening!AO24</f>
        <v>0</v>
      </c>
      <c r="N26">
        <v>0</v>
      </c>
      <c r="O26">
        <v>0</v>
      </c>
      <c r="P26">
        <v>0</v>
      </c>
      <c r="Q26">
        <f>puntenberekening!BE24</f>
        <v>0</v>
      </c>
      <c r="R26">
        <v>0</v>
      </c>
      <c r="S26">
        <f>puntenberekening!BM24</f>
        <v>0</v>
      </c>
      <c r="T26">
        <f>puntenberekening!BQ24</f>
        <v>0</v>
      </c>
      <c r="U26">
        <f>puntenberekening!BU24</f>
        <v>173</v>
      </c>
      <c r="V26">
        <f>puntenberekening!BY24</f>
        <v>0</v>
      </c>
      <c r="W26">
        <f>puntenberekening!CC24</f>
        <v>0</v>
      </c>
      <c r="X26">
        <f>puntenberekening!CG24</f>
        <v>0</v>
      </c>
      <c r="Y26">
        <f>puntenberekening!CK24</f>
        <v>0</v>
      </c>
    </row>
    <row r="27" spans="1:25" x14ac:dyDescent="0.25">
      <c r="A27" t="str">
        <f>puntenberekening!A18</f>
        <v>Zeppos Creyf</v>
      </c>
      <c r="B27">
        <f>COUNTIF(D27:ZZ27, "&gt;0")</f>
        <v>1</v>
      </c>
      <c r="C27">
        <f>SUM(LARGE(D27:AA27,1),LARGE(D27:AA27,2),LARGE(D27:AA27,3),LARGE(D27:AA27,4),LARGE(D27:AA27,5))</f>
        <v>197</v>
      </c>
      <c r="D27">
        <f>puntenberekening!E18</f>
        <v>197</v>
      </c>
      <c r="E27">
        <v>0</v>
      </c>
      <c r="F27">
        <f>puntenberekening!M18</f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>puntenberekening!AO18</f>
        <v>0</v>
      </c>
      <c r="N27">
        <v>0</v>
      </c>
      <c r="O27">
        <v>0</v>
      </c>
      <c r="P27">
        <v>0</v>
      </c>
      <c r="Q27">
        <f>puntenberekening!BE18</f>
        <v>0</v>
      </c>
      <c r="R27">
        <v>0</v>
      </c>
      <c r="S27">
        <f>puntenberekening!BM18</f>
        <v>0</v>
      </c>
      <c r="T27">
        <f>puntenberekening!BQ18</f>
        <v>0</v>
      </c>
      <c r="U27">
        <f>puntenberekening!BU18</f>
        <v>0</v>
      </c>
      <c r="V27">
        <f>puntenberekening!BY18</f>
        <v>0</v>
      </c>
      <c r="W27">
        <f>puntenberekening!CC18</f>
        <v>0</v>
      </c>
      <c r="X27">
        <f>puntenberekening!CG18</f>
        <v>0</v>
      </c>
      <c r="Y27">
        <f>puntenberekening!CK18</f>
        <v>0</v>
      </c>
    </row>
    <row r="28" spans="1:25" x14ac:dyDescent="0.25">
      <c r="A28" t="str">
        <f>puntenberekening!A29</f>
        <v>Kai Willem</v>
      </c>
      <c r="B28">
        <f>COUNTIF(D28:ZZ28, "&gt;0")</f>
        <v>1</v>
      </c>
      <c r="C28">
        <f>SUM(LARGE(D28:AA28,1),LARGE(D28:AA28,2),LARGE(D28:AA28,3),LARGE(D28:AA28,4),LARGE(D28:AA28,5))</f>
        <v>178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puntenberekening!AG29</f>
        <v>0</v>
      </c>
      <c r="L28">
        <v>0</v>
      </c>
      <c r="M28">
        <f>puntenberekening!AO29</f>
        <v>0</v>
      </c>
      <c r="N28">
        <v>0</v>
      </c>
      <c r="O28">
        <v>0</v>
      </c>
      <c r="P28">
        <v>0</v>
      </c>
      <c r="Q28">
        <f>puntenberekening!BE29</f>
        <v>0</v>
      </c>
      <c r="R28">
        <v>0</v>
      </c>
      <c r="S28">
        <f>puntenberekening!BM29</f>
        <v>0</v>
      </c>
      <c r="T28">
        <f>puntenberekening!BQ29</f>
        <v>0</v>
      </c>
      <c r="U28">
        <f>puntenberekening!BU29</f>
        <v>178</v>
      </c>
      <c r="V28">
        <f>puntenberekening!BY29</f>
        <v>0</v>
      </c>
      <c r="W28">
        <f>puntenberekening!CC29</f>
        <v>0</v>
      </c>
      <c r="X28">
        <f>puntenberekening!CG29</f>
        <v>0</v>
      </c>
      <c r="Y28">
        <f>puntenberekening!CK29</f>
        <v>0</v>
      </c>
    </row>
    <row r="29" spans="1:25" x14ac:dyDescent="0.25">
      <c r="A29" t="str">
        <f>puntenberekening!A30</f>
        <v>Dante Schroyens</v>
      </c>
      <c r="B29">
        <f>COUNTIF(D29:ZZ29, "&gt;0")</f>
        <v>1</v>
      </c>
      <c r="C29">
        <f>SUM(LARGE(D29:AA29,1),LARGE(D29:AA29,2),LARGE(D29:AA29,3),LARGE(D29:AA29,4),LARGE(D29:AA29,5))</f>
        <v>156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>puntenberekening!AG30</f>
        <v>0</v>
      </c>
      <c r="L29">
        <v>0</v>
      </c>
      <c r="M29">
        <f>puntenberekening!AO30</f>
        <v>0</v>
      </c>
      <c r="N29">
        <v>0</v>
      </c>
      <c r="O29">
        <v>0</v>
      </c>
      <c r="P29">
        <v>0</v>
      </c>
      <c r="Q29">
        <f>puntenberekening!BE30</f>
        <v>0</v>
      </c>
      <c r="R29">
        <v>0</v>
      </c>
      <c r="S29">
        <f>puntenberekening!BM30</f>
        <v>0</v>
      </c>
      <c r="T29">
        <f>puntenberekening!BQ30</f>
        <v>0</v>
      </c>
      <c r="U29">
        <f>puntenberekening!BU30</f>
        <v>156</v>
      </c>
      <c r="V29">
        <f>puntenberekening!BY30</f>
        <v>0</v>
      </c>
      <c r="W29">
        <f>puntenberekening!CC30</f>
        <v>0</v>
      </c>
      <c r="X29">
        <f>puntenberekening!CG30</f>
        <v>0</v>
      </c>
      <c r="Y29">
        <f>puntenberekening!CK30</f>
        <v>0</v>
      </c>
    </row>
    <row r="30" spans="1:25" x14ac:dyDescent="0.25">
      <c r="A30" t="str">
        <f>puntenberekening!A31</f>
        <v>Matthijs Thomas</v>
      </c>
      <c r="B30">
        <f>COUNTIF(D30:ZZ30, "&gt;0")</f>
        <v>1</v>
      </c>
      <c r="C30">
        <f>SUM(LARGE(D30:AA30,1),LARGE(D30:AA30,2),LARGE(D30:AA30,3),LARGE(D30:AA30,4),LARGE(D30:AA30,5))</f>
        <v>141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>puntenberekening!AG31</f>
        <v>0</v>
      </c>
      <c r="L30">
        <v>0</v>
      </c>
      <c r="M30">
        <f>puntenberekening!AO31</f>
        <v>0</v>
      </c>
      <c r="N30">
        <v>0</v>
      </c>
      <c r="O30">
        <v>0</v>
      </c>
      <c r="P30">
        <v>0</v>
      </c>
      <c r="Q30">
        <f>puntenberekening!BE31</f>
        <v>0</v>
      </c>
      <c r="R30">
        <v>0</v>
      </c>
      <c r="S30">
        <f>puntenberekening!BM31</f>
        <v>0</v>
      </c>
      <c r="T30">
        <f>puntenberekening!BQ31</f>
        <v>0</v>
      </c>
      <c r="U30">
        <f>puntenberekening!BU31</f>
        <v>141</v>
      </c>
      <c r="V30">
        <f>puntenberekening!BY31</f>
        <v>0</v>
      </c>
      <c r="W30">
        <f>puntenberekening!CC31</f>
        <v>0</v>
      </c>
      <c r="X30">
        <f>puntenberekening!CG31</f>
        <v>0</v>
      </c>
      <c r="Y30">
        <f>puntenberekening!CK31</f>
        <v>0</v>
      </c>
    </row>
    <row r="31" spans="1:25" x14ac:dyDescent="0.25">
      <c r="A31" t="str">
        <f>puntenberekening!A32</f>
        <v>Yoran Lips</v>
      </c>
      <c r="B31">
        <f>COUNTIF(D31:ZZ31, "&gt;0")</f>
        <v>1</v>
      </c>
      <c r="C31">
        <f>SUM(LARGE(D31:AA31,1),LARGE(D31:AA31,2),LARGE(D31:AA31,3),LARGE(D31:AA31,4),LARGE(D31:AA31,5))</f>
        <v>139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>puntenberekening!AG32</f>
        <v>0</v>
      </c>
      <c r="L31">
        <v>0</v>
      </c>
      <c r="M31">
        <f>puntenberekening!AO32</f>
        <v>0</v>
      </c>
      <c r="N31">
        <v>0</v>
      </c>
      <c r="O31">
        <v>0</v>
      </c>
      <c r="P31">
        <v>0</v>
      </c>
      <c r="Q31">
        <f>puntenberekening!BE32</f>
        <v>0</v>
      </c>
      <c r="R31">
        <v>0</v>
      </c>
      <c r="S31">
        <f>puntenberekening!BM32</f>
        <v>0</v>
      </c>
      <c r="T31">
        <f>puntenberekening!BQ32</f>
        <v>0</v>
      </c>
      <c r="U31">
        <f>puntenberekening!BU32</f>
        <v>139</v>
      </c>
      <c r="V31">
        <f>puntenberekening!BY32</f>
        <v>0</v>
      </c>
      <c r="W31">
        <f>puntenberekening!CC32</f>
        <v>0</v>
      </c>
      <c r="X31">
        <f>puntenberekening!CG32</f>
        <v>0</v>
      </c>
      <c r="Y31">
        <f>puntenberekening!CK32</f>
        <v>0</v>
      </c>
    </row>
    <row r="32" spans="1:25" x14ac:dyDescent="0.25">
      <c r="A32" t="str">
        <f>puntenberekening!A33</f>
        <v>Alexis Bonamie</v>
      </c>
      <c r="B32">
        <f>COUNTIF(D32:ZZ32, "&gt;0")</f>
        <v>1</v>
      </c>
      <c r="C32">
        <f>SUM(LARGE(D32:AA32,1),LARGE(D32:AA32,2),LARGE(D32:AA32,3),LARGE(D32:AA32,4),LARGE(D32:AA32,5))</f>
        <v>129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puntenberekening!AG33</f>
        <v>0</v>
      </c>
      <c r="L32">
        <v>0</v>
      </c>
      <c r="M32">
        <f>puntenberekening!AO33</f>
        <v>0</v>
      </c>
      <c r="N32">
        <v>0</v>
      </c>
      <c r="O32">
        <v>0</v>
      </c>
      <c r="P32">
        <v>0</v>
      </c>
      <c r="Q32">
        <f>puntenberekening!BE33</f>
        <v>0</v>
      </c>
      <c r="R32">
        <v>0</v>
      </c>
      <c r="S32">
        <f>puntenberekening!BM33</f>
        <v>0</v>
      </c>
      <c r="T32">
        <f>puntenberekening!BQ33</f>
        <v>0</v>
      </c>
      <c r="U32">
        <f>puntenberekening!BU33</f>
        <v>129</v>
      </c>
      <c r="V32">
        <f>puntenberekening!BY33</f>
        <v>0</v>
      </c>
      <c r="W32">
        <f>puntenberekening!CC33</f>
        <v>0</v>
      </c>
      <c r="X32">
        <f>puntenberekening!CG33</f>
        <v>0</v>
      </c>
      <c r="Y32">
        <f>puntenberekening!CK33</f>
        <v>0</v>
      </c>
    </row>
    <row r="33" spans="1:25" x14ac:dyDescent="0.25">
      <c r="A33" t="str">
        <f>puntenberekening!A28</f>
        <v>Victor Cidi</v>
      </c>
      <c r="B33">
        <f>COUNTIF(D33:ZZ33, "&gt;0")</f>
        <v>1</v>
      </c>
      <c r="C33">
        <f>SUM(LARGE(D33:AA33,1),LARGE(D33:AA33,2),LARGE(D33:AA33,3),LARGE(D33:AA33,4),LARGE(D33:AA33,5))</f>
        <v>125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puntenberekening!AG28</f>
        <v>125</v>
      </c>
      <c r="L33">
        <v>0</v>
      </c>
      <c r="M33">
        <f>puntenberekening!AO28</f>
        <v>0</v>
      </c>
      <c r="N33">
        <v>0</v>
      </c>
      <c r="O33">
        <v>0</v>
      </c>
      <c r="P33">
        <v>0</v>
      </c>
      <c r="Q33">
        <f>puntenberekening!BE28</f>
        <v>0</v>
      </c>
      <c r="R33">
        <v>0</v>
      </c>
      <c r="S33">
        <f>puntenberekening!BM28</f>
        <v>0</v>
      </c>
      <c r="T33">
        <f>puntenberekening!BQ28</f>
        <v>0</v>
      </c>
      <c r="U33">
        <f>puntenberekening!BU28</f>
        <v>0</v>
      </c>
      <c r="V33">
        <f>puntenberekening!BY28</f>
        <v>0</v>
      </c>
      <c r="W33">
        <f>puntenberekening!CC28</f>
        <v>0</v>
      </c>
      <c r="X33">
        <f>puntenberekening!CG28</f>
        <v>0</v>
      </c>
      <c r="Y33">
        <f>puntenberekening!CK28</f>
        <v>0</v>
      </c>
    </row>
    <row r="34" spans="1:25" x14ac:dyDescent="0.25">
      <c r="A34" t="str">
        <f>puntenberekening!A34</f>
        <v>Jens Vanhee</v>
      </c>
      <c r="B34">
        <f>COUNTIF(D34:ZZ34, "&gt;0")</f>
        <v>1</v>
      </c>
      <c r="C34">
        <f>SUM(LARGE(D34:AA34,1),LARGE(D34:AA34,2),LARGE(D34:AA34,3),LARGE(D34:AA34,4),LARGE(D34:AA34,5))</f>
        <v>125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>puntenberekening!AG34</f>
        <v>0</v>
      </c>
      <c r="L34">
        <v>0</v>
      </c>
      <c r="M34">
        <f>puntenberekening!AO34</f>
        <v>0</v>
      </c>
      <c r="N34">
        <v>0</v>
      </c>
      <c r="O34">
        <v>0</v>
      </c>
      <c r="P34">
        <v>0</v>
      </c>
      <c r="Q34">
        <f>puntenberekening!BE34</f>
        <v>0</v>
      </c>
      <c r="R34">
        <v>0</v>
      </c>
      <c r="S34">
        <f>puntenberekening!BM34</f>
        <v>0</v>
      </c>
      <c r="T34">
        <f>puntenberekening!BQ34</f>
        <v>0</v>
      </c>
      <c r="U34">
        <f>puntenberekening!BU34</f>
        <v>125</v>
      </c>
      <c r="V34">
        <f>puntenberekening!BY34</f>
        <v>0</v>
      </c>
      <c r="W34">
        <f>puntenberekening!CC34</f>
        <v>0</v>
      </c>
      <c r="X34">
        <f>puntenberekening!CG34</f>
        <v>0</v>
      </c>
      <c r="Y34">
        <f>puntenberekening!CK34</f>
        <v>0</v>
      </c>
    </row>
    <row r="35" spans="1:25" x14ac:dyDescent="0.25">
      <c r="A35" s="15"/>
    </row>
    <row r="36" spans="1:25" x14ac:dyDescent="0.25">
      <c r="A36" s="16" t="s">
        <v>7</v>
      </c>
    </row>
    <row r="37" spans="1:25" x14ac:dyDescent="0.25">
      <c r="A37" s="15"/>
    </row>
    <row r="38" spans="1:25" x14ac:dyDescent="0.25">
      <c r="A38" t="str">
        <f>puntenberekening!A40</f>
        <v>Shanaya Schollaert</v>
      </c>
      <c r="B38">
        <f>COUNTIF(D38:ZZ38, "&gt;0")</f>
        <v>20</v>
      </c>
      <c r="C38">
        <f>SUM(LARGE(D38:AA38,1),LARGE(D38:AA38,2),LARGE(D38:AA38,3),LARGE(D38:AA38,4),LARGE(D38:AA38,5))+((B38-5)*50)</f>
        <v>1942</v>
      </c>
      <c r="D38">
        <f>puntenberekening!E40</f>
        <v>215</v>
      </c>
      <c r="E38">
        <f>puntenberekening!I40</f>
        <v>148</v>
      </c>
      <c r="F38">
        <f>puntenberekening!M40</f>
        <v>216</v>
      </c>
      <c r="G38">
        <f>puntenberekening!Q40</f>
        <v>148</v>
      </c>
      <c r="H38">
        <f>puntenberekening!U40</f>
        <v>146</v>
      </c>
      <c r="I38">
        <f>puntenberekening!Y40</f>
        <v>149</v>
      </c>
      <c r="J38">
        <f>puntenberekening!AC40</f>
        <v>149</v>
      </c>
      <c r="K38">
        <f>puntenberekening!AG40</f>
        <v>223</v>
      </c>
      <c r="L38">
        <f>puntenberekening!AK40</f>
        <v>147</v>
      </c>
      <c r="M38">
        <f>puntenberekening!AO40</f>
        <v>147</v>
      </c>
      <c r="N38">
        <f>puntenberekening!AS40</f>
        <v>148</v>
      </c>
      <c r="O38">
        <f>puntenberekening!AW40</f>
        <v>148</v>
      </c>
      <c r="P38">
        <f>puntenberekening!BA40</f>
        <v>149</v>
      </c>
      <c r="Q38">
        <f>puntenberekening!BE40</f>
        <v>146</v>
      </c>
      <c r="R38">
        <f>puntenberekening!BI40</f>
        <v>224</v>
      </c>
      <c r="S38">
        <f>puntenberekening!BM40</f>
        <v>0</v>
      </c>
      <c r="T38">
        <f>puntenberekening!BQ40</f>
        <v>197</v>
      </c>
      <c r="U38">
        <f>puntenberekening!BU40</f>
        <v>223</v>
      </c>
      <c r="V38">
        <f>puntenberekening!BY40</f>
        <v>249</v>
      </c>
      <c r="W38">
        <f>puntenberekening!CC40</f>
        <v>149</v>
      </c>
      <c r="X38">
        <f>puntenberekening!CG40</f>
        <v>273</v>
      </c>
      <c r="Y38">
        <f>puntenberekening!CK40</f>
        <v>0</v>
      </c>
    </row>
    <row r="39" spans="1:25" x14ac:dyDescent="0.25">
      <c r="A39" t="str">
        <f>puntenberekening!A39</f>
        <v>Jade Cuvelier</v>
      </c>
      <c r="B39">
        <f>COUNTIF(D39:ZZ39, "&gt;0")</f>
        <v>10</v>
      </c>
      <c r="C39">
        <f>SUM(LARGE(D39:AA39,1),LARGE(D39:AA39,2),LARGE(D39:AA39,3),LARGE(D39:AA39,4),LARGE(D39:AA39,5))+((B39-5)*50)</f>
        <v>1280</v>
      </c>
      <c r="D39">
        <f>puntenberekening!E39</f>
        <v>215</v>
      </c>
      <c r="E39">
        <v>0</v>
      </c>
      <c r="F39">
        <f>puntenberekening!M39</f>
        <v>187</v>
      </c>
      <c r="G39">
        <v>0</v>
      </c>
      <c r="H39">
        <v>0</v>
      </c>
      <c r="I39">
        <v>0</v>
      </c>
      <c r="J39">
        <v>0</v>
      </c>
      <c r="K39">
        <f>puntenberekening!AG39</f>
        <v>211</v>
      </c>
      <c r="L39">
        <v>0</v>
      </c>
      <c r="M39">
        <f>puntenberekening!AO39</f>
        <v>134</v>
      </c>
      <c r="N39">
        <f>puntenberekening!AS39</f>
        <v>129</v>
      </c>
      <c r="O39">
        <v>0</v>
      </c>
      <c r="P39">
        <v>0</v>
      </c>
      <c r="Q39">
        <f>puntenberekening!BE39</f>
        <v>137</v>
      </c>
      <c r="R39">
        <v>0</v>
      </c>
      <c r="S39">
        <f>puntenberekening!BM39</f>
        <v>196</v>
      </c>
      <c r="T39">
        <f>puntenberekening!BQ39</f>
        <v>189</v>
      </c>
      <c r="U39">
        <f>puntenberekening!BU39</f>
        <v>211</v>
      </c>
      <c r="V39">
        <f>puntenberekening!BY39</f>
        <v>0</v>
      </c>
      <c r="W39">
        <f>puntenberekening!CC39</f>
        <v>0</v>
      </c>
      <c r="X39">
        <f>puntenberekening!CG39</f>
        <v>0</v>
      </c>
      <c r="Y39">
        <f>puntenberekening!CK39</f>
        <v>197</v>
      </c>
    </row>
    <row r="40" spans="1:25" x14ac:dyDescent="0.25">
      <c r="A40" t="str">
        <f>puntenberekening!A38</f>
        <v>Eline Spilliaert</v>
      </c>
      <c r="B40">
        <f>COUNTIF(D40:ZZ40, "&gt;0")</f>
        <v>6</v>
      </c>
      <c r="C40">
        <f>SUM(LARGE(D40:AA40,1),LARGE(D40:AA40,2),LARGE(D40:AA40,3),LARGE(D40:AA40,4),LARGE(D40:AA40,5))+((B40-5)*50)</f>
        <v>845</v>
      </c>
      <c r="D40">
        <f>puntenberekening!E38</f>
        <v>215</v>
      </c>
      <c r="E40">
        <v>0</v>
      </c>
      <c r="F40">
        <v>0</v>
      </c>
      <c r="G40">
        <v>0</v>
      </c>
      <c r="H40">
        <f>puntenberekening!U38</f>
        <v>113</v>
      </c>
      <c r="I40">
        <v>0</v>
      </c>
      <c r="J40">
        <f>puntenberekening!AC38</f>
        <v>122</v>
      </c>
      <c r="K40">
        <f>puntenberekening!AG38</f>
        <v>0</v>
      </c>
      <c r="L40">
        <v>0</v>
      </c>
      <c r="M40">
        <f>puntenberekening!AO38</f>
        <v>0</v>
      </c>
      <c r="N40">
        <v>0</v>
      </c>
      <c r="O40">
        <v>0</v>
      </c>
      <c r="P40">
        <v>0</v>
      </c>
      <c r="Q40">
        <f>puntenberekening!BE38</f>
        <v>125</v>
      </c>
      <c r="R40">
        <v>0</v>
      </c>
      <c r="S40">
        <f>puntenberekening!BM38</f>
        <v>156</v>
      </c>
      <c r="T40">
        <f>puntenberekening!BQ38</f>
        <v>0</v>
      </c>
      <c r="U40">
        <f>puntenberekening!BU38</f>
        <v>177</v>
      </c>
      <c r="V40">
        <f>puntenberekening!BY38</f>
        <v>0</v>
      </c>
      <c r="W40">
        <f>puntenberekening!CC38</f>
        <v>0</v>
      </c>
      <c r="X40">
        <f>puntenberekening!CG38</f>
        <v>0</v>
      </c>
      <c r="Y40">
        <f>puntenberekening!CK38</f>
        <v>0</v>
      </c>
    </row>
    <row r="41" spans="1:25" x14ac:dyDescent="0.25">
      <c r="A41" t="str">
        <f>puntenberekening!A42</f>
        <v>Noor Segers</v>
      </c>
      <c r="B41">
        <f>COUNTIF(D41:ZZ41, "&gt;0")</f>
        <v>2</v>
      </c>
      <c r="C41">
        <f>SUM(LARGE(D41:AA41,1),LARGE(D41:AA41,2),LARGE(D41:AA41,3),LARGE(D41:AA41,4),LARGE(D41:AA41,5))</f>
        <v>289</v>
      </c>
      <c r="D41">
        <v>0</v>
      </c>
      <c r="E41">
        <v>0</v>
      </c>
      <c r="F41">
        <f>puntenberekening!M42</f>
        <v>128</v>
      </c>
      <c r="G41">
        <v>0</v>
      </c>
      <c r="H41">
        <v>0</v>
      </c>
      <c r="I41">
        <v>0</v>
      </c>
      <c r="J41">
        <v>0</v>
      </c>
      <c r="K41">
        <f>puntenberekening!AG42</f>
        <v>161</v>
      </c>
      <c r="L41">
        <v>0</v>
      </c>
      <c r="M41">
        <f>puntenberekening!AO42</f>
        <v>0</v>
      </c>
      <c r="N41">
        <v>0</v>
      </c>
      <c r="O41">
        <v>0</v>
      </c>
      <c r="P41">
        <v>0</v>
      </c>
      <c r="Q41">
        <f>puntenberekening!BE42</f>
        <v>0</v>
      </c>
      <c r="R41">
        <v>0</v>
      </c>
      <c r="S41">
        <f>puntenberekening!BM42</f>
        <v>0</v>
      </c>
      <c r="T41">
        <f>puntenberekening!BQ42</f>
        <v>0</v>
      </c>
      <c r="U41">
        <f>puntenberekening!BU42</f>
        <v>0</v>
      </c>
      <c r="V41">
        <f>puntenberekening!BY42</f>
        <v>0</v>
      </c>
      <c r="W41">
        <f>puntenberekening!CC42</f>
        <v>0</v>
      </c>
      <c r="X41">
        <f>puntenberekening!CG42</f>
        <v>0</v>
      </c>
      <c r="Y41">
        <f>puntenberekening!CK42</f>
        <v>0</v>
      </c>
    </row>
    <row r="42" spans="1:25" x14ac:dyDescent="0.25">
      <c r="A42" t="str">
        <f>puntenberekening!A41</f>
        <v>Ruth Bukasa Ntunu</v>
      </c>
      <c r="B42">
        <f>COUNTIF(D42:ZZ42, "&gt;0")</f>
        <v>1</v>
      </c>
      <c r="C42">
        <f>SUM(LARGE(D42:AA42,1),LARGE(D42:AA42,2),LARGE(D42:AA42,3),LARGE(D42:AA42,4),LARGE(D42:AA42,5))</f>
        <v>179</v>
      </c>
      <c r="D42">
        <v>0</v>
      </c>
      <c r="E42">
        <v>0</v>
      </c>
      <c r="F42">
        <f>puntenberekening!M41</f>
        <v>179</v>
      </c>
      <c r="G42">
        <v>0</v>
      </c>
      <c r="H42">
        <v>0</v>
      </c>
      <c r="I42">
        <v>0</v>
      </c>
      <c r="J42">
        <v>0</v>
      </c>
      <c r="K42">
        <f>puntenberekening!AG41</f>
        <v>0</v>
      </c>
      <c r="L42">
        <v>0</v>
      </c>
      <c r="M42">
        <f>puntenberekening!AO41</f>
        <v>0</v>
      </c>
      <c r="N42">
        <v>0</v>
      </c>
      <c r="O42">
        <v>0</v>
      </c>
      <c r="P42">
        <v>0</v>
      </c>
      <c r="Q42">
        <f>puntenberekening!BE41</f>
        <v>0</v>
      </c>
      <c r="R42">
        <v>0</v>
      </c>
      <c r="S42">
        <f>puntenberekening!BM41</f>
        <v>0</v>
      </c>
      <c r="T42">
        <f>puntenberekening!BQ41</f>
        <v>0</v>
      </c>
      <c r="U42">
        <f>puntenberekening!BU41</f>
        <v>0</v>
      </c>
      <c r="V42">
        <f>puntenberekening!BY41</f>
        <v>0</v>
      </c>
      <c r="W42">
        <f>puntenberekening!CC41</f>
        <v>0</v>
      </c>
      <c r="X42">
        <f>puntenberekening!CG41</f>
        <v>0</v>
      </c>
      <c r="Y42">
        <f>puntenberekening!CK41</f>
        <v>0</v>
      </c>
    </row>
    <row r="43" spans="1:25" x14ac:dyDescent="0.25">
      <c r="A43" s="15"/>
    </row>
    <row r="44" spans="1:25" x14ac:dyDescent="0.25">
      <c r="A44" s="15"/>
    </row>
    <row r="45" spans="1:25" x14ac:dyDescent="0.25">
      <c r="A45" s="16" t="s">
        <v>10</v>
      </c>
    </row>
    <row r="46" spans="1:25" x14ac:dyDescent="0.25">
      <c r="A46" s="15"/>
    </row>
    <row r="47" spans="1:25" x14ac:dyDescent="0.25">
      <c r="A47" t="str">
        <f>puntenberekening!A53</f>
        <v>Pepijn Vanneste</v>
      </c>
      <c r="B47">
        <f>COUNTIF(D47:ZZ47, "&gt;0")</f>
        <v>7</v>
      </c>
      <c r="C47">
        <f>SUM(LARGE(D47:AA47,1),LARGE(D47:AA47,2),LARGE(D47:AA47,3),LARGE(D47:AA47,4),LARGE(D47:AA47,5))+((B47-5)*50)</f>
        <v>892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f>puntenberekening!AC53</f>
        <v>100</v>
      </c>
      <c r="K47">
        <f>puntenberekening!AG53</f>
        <v>177</v>
      </c>
      <c r="L47">
        <v>0</v>
      </c>
      <c r="M47">
        <f>puntenberekening!AO53</f>
        <v>0</v>
      </c>
      <c r="N47">
        <v>0</v>
      </c>
      <c r="O47">
        <v>0</v>
      </c>
      <c r="P47">
        <v>0</v>
      </c>
      <c r="Q47">
        <f>puntenberekening!BE53</f>
        <v>98</v>
      </c>
      <c r="R47">
        <v>0</v>
      </c>
      <c r="S47">
        <f>puntenberekening!BM53</f>
        <v>146</v>
      </c>
      <c r="T47">
        <f>puntenberekening!BQ53</f>
        <v>144</v>
      </c>
      <c r="U47">
        <f>puntenberekening!BU53</f>
        <v>173</v>
      </c>
      <c r="V47">
        <f>puntenberekening!BY53</f>
        <v>0</v>
      </c>
      <c r="W47">
        <f>puntenberekening!CC53</f>
        <v>0</v>
      </c>
      <c r="X47">
        <f>puntenberekening!CG53</f>
        <v>0</v>
      </c>
      <c r="Y47">
        <f>puntenberekening!CK53</f>
        <v>152</v>
      </c>
    </row>
    <row r="48" spans="1:25" x14ac:dyDescent="0.25">
      <c r="A48" t="str">
        <f>puntenberekening!A50</f>
        <v>Viktor Vermeersch</v>
      </c>
      <c r="B48">
        <f>COUNTIF(D48:ZZ48, "&gt;0")</f>
        <v>6</v>
      </c>
      <c r="C48">
        <f>SUM(LARGE(D48:AA48,1),LARGE(D48:AA48,2),LARGE(D48:AA48,3),LARGE(D48:AA48,4),LARGE(D48:AA48,5))+((B48-5)*50)</f>
        <v>824</v>
      </c>
      <c r="D48">
        <f>puntenberekening!E50</f>
        <v>167</v>
      </c>
      <c r="E48">
        <v>0</v>
      </c>
      <c r="F48">
        <f>puntenberekening!M50</f>
        <v>129</v>
      </c>
      <c r="G48">
        <v>0</v>
      </c>
      <c r="H48">
        <v>0</v>
      </c>
      <c r="I48">
        <v>0</v>
      </c>
      <c r="J48">
        <v>0</v>
      </c>
      <c r="K48">
        <f>puntenberekening!AG50</f>
        <v>170</v>
      </c>
      <c r="L48">
        <v>0</v>
      </c>
      <c r="M48">
        <f>puntenberekening!AO50</f>
        <v>0</v>
      </c>
      <c r="N48">
        <v>0</v>
      </c>
      <c r="O48">
        <v>0</v>
      </c>
      <c r="P48">
        <v>0</v>
      </c>
      <c r="Q48">
        <f>puntenberekening!BE50</f>
        <v>94</v>
      </c>
      <c r="R48">
        <v>0</v>
      </c>
      <c r="S48">
        <f>puntenberekening!BM50</f>
        <v>0</v>
      </c>
      <c r="T48">
        <f>puntenberekening!BQ50</f>
        <v>0</v>
      </c>
      <c r="U48">
        <f>puntenberekening!BU50</f>
        <v>167</v>
      </c>
      <c r="V48">
        <f>puntenberekening!BY50</f>
        <v>0</v>
      </c>
      <c r="W48">
        <f>puntenberekening!CC50</f>
        <v>0</v>
      </c>
      <c r="X48">
        <f>puntenberekening!CG50</f>
        <v>0</v>
      </c>
      <c r="Y48">
        <f>puntenberekening!CK50</f>
        <v>141</v>
      </c>
    </row>
    <row r="49" spans="1:25" x14ac:dyDescent="0.25">
      <c r="A49" t="str">
        <f>puntenberekening!A54</f>
        <v>Julien Gnimassou</v>
      </c>
      <c r="B49">
        <f>COUNTIF(D49:ZZ49, "&gt;0")</f>
        <v>2</v>
      </c>
      <c r="C49">
        <f>SUM(LARGE(D49:AA49,1),LARGE(D49:AA49,2),LARGE(D49:AA49,3),LARGE(D49:AA49,4),LARGE(D49:AA49,5))</f>
        <v>398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puntenberekening!AG54</f>
        <v>184</v>
      </c>
      <c r="L49">
        <v>0</v>
      </c>
      <c r="M49">
        <f>puntenberekening!AO54</f>
        <v>0</v>
      </c>
      <c r="N49">
        <v>0</v>
      </c>
      <c r="O49">
        <v>0</v>
      </c>
      <c r="P49">
        <v>0</v>
      </c>
      <c r="Q49">
        <f>puntenberekening!BE54</f>
        <v>0</v>
      </c>
      <c r="R49">
        <v>0</v>
      </c>
      <c r="S49">
        <f>puntenberekening!BM54</f>
        <v>0</v>
      </c>
      <c r="T49">
        <f>puntenberekening!BQ54</f>
        <v>0</v>
      </c>
      <c r="U49">
        <f>puntenberekening!BU54</f>
        <v>214</v>
      </c>
      <c r="V49">
        <f>puntenberekening!BY54</f>
        <v>0</v>
      </c>
      <c r="W49">
        <f>puntenberekening!CC54</f>
        <v>0</v>
      </c>
      <c r="X49">
        <f>puntenberekening!CG54</f>
        <v>0</v>
      </c>
      <c r="Y49">
        <f>puntenberekening!CK54</f>
        <v>0</v>
      </c>
    </row>
    <row r="50" spans="1:25" x14ac:dyDescent="0.25">
      <c r="A50" t="str">
        <f>puntenberekening!A52</f>
        <v>Robbe Maene</v>
      </c>
      <c r="B50">
        <f>COUNTIF(D50:ZZ50, "&gt;0")</f>
        <v>3</v>
      </c>
      <c r="C50">
        <f>SUM(LARGE(D50:AA50,1),LARGE(D50:AA50,2),LARGE(D50:AA50,3),LARGE(D50:AA50,4),LARGE(D50:AA50,5))</f>
        <v>342</v>
      </c>
      <c r="D50">
        <v>0</v>
      </c>
      <c r="E50">
        <v>0</v>
      </c>
      <c r="F50">
        <f>puntenberekening!M52</f>
        <v>115</v>
      </c>
      <c r="G50">
        <v>0</v>
      </c>
      <c r="H50">
        <f>puntenberekening!U52</f>
        <v>87</v>
      </c>
      <c r="I50">
        <v>0</v>
      </c>
      <c r="J50">
        <v>0</v>
      </c>
      <c r="K50">
        <f>puntenberekening!AG52</f>
        <v>0</v>
      </c>
      <c r="L50">
        <v>0</v>
      </c>
      <c r="M50">
        <f>puntenberekening!AO52</f>
        <v>0</v>
      </c>
      <c r="N50">
        <v>0</v>
      </c>
      <c r="O50">
        <v>0</v>
      </c>
      <c r="P50">
        <v>0</v>
      </c>
      <c r="Q50">
        <f>puntenberekening!BE52</f>
        <v>0</v>
      </c>
      <c r="R50">
        <v>0</v>
      </c>
      <c r="S50">
        <f>puntenberekening!BM52</f>
        <v>0</v>
      </c>
      <c r="T50">
        <f>puntenberekening!BQ52</f>
        <v>0</v>
      </c>
      <c r="U50">
        <f>puntenberekening!BU52</f>
        <v>140</v>
      </c>
      <c r="V50">
        <f>puntenberekening!BY52</f>
        <v>0</v>
      </c>
      <c r="W50">
        <f>puntenberekening!CC52</f>
        <v>0</v>
      </c>
      <c r="X50">
        <f>puntenberekening!CG52</f>
        <v>0</v>
      </c>
      <c r="Y50">
        <f>puntenberekening!CK52</f>
        <v>0</v>
      </c>
    </row>
    <row r="51" spans="1:25" x14ac:dyDescent="0.25">
      <c r="A51" t="str">
        <f>puntenberekening!A55</f>
        <v>Mateo Uyttenhove</v>
      </c>
      <c r="B51">
        <f>COUNTIF(D51:ZZ51, "&gt;0")</f>
        <v>1</v>
      </c>
      <c r="C51">
        <f>SUM(LARGE(D51:AA51,1),LARGE(D51:AA51,2),LARGE(D51:AA51,3),LARGE(D51:AA51,4),LARGE(D51:AA51,5))</f>
        <v>196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>puntenberekening!AG55</f>
        <v>0</v>
      </c>
      <c r="L51">
        <v>0</v>
      </c>
      <c r="M51">
        <f>puntenberekening!AO55</f>
        <v>0</v>
      </c>
      <c r="N51">
        <v>0</v>
      </c>
      <c r="O51">
        <v>0</v>
      </c>
      <c r="P51">
        <v>0</v>
      </c>
      <c r="Q51">
        <f>puntenberekening!BE55</f>
        <v>0</v>
      </c>
      <c r="R51">
        <v>0</v>
      </c>
      <c r="S51">
        <f>puntenberekening!BM55</f>
        <v>0</v>
      </c>
      <c r="T51">
        <f>puntenberekening!BQ55</f>
        <v>0</v>
      </c>
      <c r="U51">
        <f>puntenberekening!BU55</f>
        <v>196</v>
      </c>
      <c r="V51">
        <f>puntenberekening!BY55</f>
        <v>0</v>
      </c>
      <c r="W51">
        <f>puntenberekening!CC55</f>
        <v>0</v>
      </c>
      <c r="X51">
        <f>puntenberekening!CG55</f>
        <v>0</v>
      </c>
      <c r="Y51">
        <f>puntenberekening!CK55</f>
        <v>0</v>
      </c>
    </row>
    <row r="52" spans="1:25" x14ac:dyDescent="0.25">
      <c r="A52" t="str">
        <f>puntenberekening!A57</f>
        <v>Micah gheyle</v>
      </c>
      <c r="B52">
        <f>COUNTIF(D52:ZZ52, "&gt;0")</f>
        <v>1</v>
      </c>
      <c r="C52">
        <f>SUM(LARGE(D52:AA52,1),LARGE(D52:AA52,2),LARGE(D52:AA52,3),LARGE(D52:AA52,4),LARGE(D52:AA52,5))</f>
        <v>182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>puntenberekening!AG57</f>
        <v>0</v>
      </c>
      <c r="L52">
        <v>0</v>
      </c>
      <c r="M52">
        <f>puntenberekening!AO57</f>
        <v>0</v>
      </c>
      <c r="N52">
        <v>0</v>
      </c>
      <c r="O52">
        <v>0</v>
      </c>
      <c r="P52">
        <v>0</v>
      </c>
      <c r="Q52">
        <f>puntenberekening!BE57</f>
        <v>0</v>
      </c>
      <c r="R52">
        <v>0</v>
      </c>
      <c r="S52">
        <f>puntenberekening!BM57</f>
        <v>0</v>
      </c>
      <c r="T52">
        <f>puntenberekening!BQ57</f>
        <v>0</v>
      </c>
      <c r="U52">
        <f>puntenberekening!BU57</f>
        <v>182</v>
      </c>
      <c r="V52">
        <f>puntenberekening!BY57</f>
        <v>0</v>
      </c>
      <c r="W52">
        <f>puntenberekening!CC57</f>
        <v>0</v>
      </c>
      <c r="X52">
        <f>puntenberekening!CG57</f>
        <v>0</v>
      </c>
      <c r="Y52">
        <f>puntenberekening!CK57</f>
        <v>0</v>
      </c>
    </row>
    <row r="53" spans="1:25" x14ac:dyDescent="0.25">
      <c r="A53" t="str">
        <f>puntenberekening!A47</f>
        <v>Lars Ysebaert</v>
      </c>
      <c r="B53">
        <f>COUNTIF(D53:ZZ53, "&gt;0")</f>
        <v>1</v>
      </c>
      <c r="C53">
        <f>SUM(LARGE(D53:AA53,1),LARGE(D53:AA53,2),LARGE(D53:AA53,3),LARGE(D53:AA53,4),LARGE(D53:AA53,5))</f>
        <v>178</v>
      </c>
      <c r="D53">
        <f>puntenberekening!E47</f>
        <v>178</v>
      </c>
      <c r="E53">
        <v>0</v>
      </c>
      <c r="F53">
        <f>puntenberekening!M47</f>
        <v>0</v>
      </c>
      <c r="G53">
        <v>0</v>
      </c>
      <c r="H53">
        <v>0</v>
      </c>
      <c r="I53">
        <v>0</v>
      </c>
      <c r="J53">
        <v>0</v>
      </c>
      <c r="K53">
        <f>puntenberekening!AG47</f>
        <v>0</v>
      </c>
      <c r="L53">
        <v>0</v>
      </c>
      <c r="M53">
        <f>puntenberekening!AO47</f>
        <v>0</v>
      </c>
      <c r="N53">
        <v>0</v>
      </c>
      <c r="O53">
        <v>0</v>
      </c>
      <c r="P53">
        <v>0</v>
      </c>
      <c r="Q53">
        <f>puntenberekening!BE47</f>
        <v>0</v>
      </c>
      <c r="R53">
        <v>0</v>
      </c>
      <c r="S53">
        <f>puntenberekening!BM47</f>
        <v>0</v>
      </c>
      <c r="T53">
        <f>puntenberekening!BQ47</f>
        <v>0</v>
      </c>
      <c r="U53">
        <f>puntenberekening!BU47</f>
        <v>0</v>
      </c>
      <c r="V53">
        <f>puntenberekening!BY47</f>
        <v>0</v>
      </c>
      <c r="W53">
        <f>puntenberekening!CC47</f>
        <v>0</v>
      </c>
      <c r="X53">
        <f>puntenberekening!CG47</f>
        <v>0</v>
      </c>
      <c r="Y53">
        <f>puntenberekening!CK47</f>
        <v>0</v>
      </c>
    </row>
    <row r="54" spans="1:25" x14ac:dyDescent="0.25">
      <c r="A54" t="str">
        <f>puntenberekening!A48</f>
        <v>Arnaud Picard</v>
      </c>
      <c r="B54">
        <f>COUNTIF(D54:ZZ54, "&gt;0")</f>
        <v>1</v>
      </c>
      <c r="C54">
        <f>SUM(LARGE(D54:AA54,1),LARGE(D54:AA54,2),LARGE(D54:AA54,3),LARGE(D54:AA54,4),LARGE(D54:AA54,5))</f>
        <v>178</v>
      </c>
      <c r="D54">
        <f>puntenberekening!E48</f>
        <v>178</v>
      </c>
      <c r="E54">
        <v>0</v>
      </c>
      <c r="F54">
        <f>puntenberekening!M48</f>
        <v>0</v>
      </c>
      <c r="G54">
        <v>0</v>
      </c>
      <c r="H54">
        <v>0</v>
      </c>
      <c r="I54">
        <v>0</v>
      </c>
      <c r="J54">
        <v>0</v>
      </c>
      <c r="K54">
        <f>puntenberekening!AG48</f>
        <v>0</v>
      </c>
      <c r="L54">
        <v>0</v>
      </c>
      <c r="M54">
        <f>puntenberekening!AO48</f>
        <v>0</v>
      </c>
      <c r="N54">
        <v>0</v>
      </c>
      <c r="O54">
        <v>0</v>
      </c>
      <c r="P54">
        <v>0</v>
      </c>
      <c r="Q54">
        <f>puntenberekening!BE48</f>
        <v>0</v>
      </c>
      <c r="R54">
        <v>0</v>
      </c>
      <c r="S54">
        <f>puntenberekening!BM48</f>
        <v>0</v>
      </c>
      <c r="T54">
        <f>puntenberekening!BQ48</f>
        <v>0</v>
      </c>
      <c r="U54">
        <f>puntenberekening!BU48</f>
        <v>0</v>
      </c>
      <c r="V54">
        <f>puntenberekening!BY48</f>
        <v>0</v>
      </c>
      <c r="W54">
        <f>puntenberekening!CC48</f>
        <v>0</v>
      </c>
      <c r="X54">
        <f>puntenberekening!CG48</f>
        <v>0</v>
      </c>
      <c r="Y54">
        <f>puntenberekening!CK48</f>
        <v>0</v>
      </c>
    </row>
    <row r="55" spans="1:25" x14ac:dyDescent="0.25">
      <c r="A55" t="str">
        <f>puntenberekening!A49</f>
        <v>Remi Dejonckheere</v>
      </c>
      <c r="B55">
        <f>COUNTIF(D55:ZZ55, "&gt;0")</f>
        <v>1</v>
      </c>
      <c r="C55">
        <f>SUM(LARGE(D55:AA55,1),LARGE(D55:AA55,2),LARGE(D55:AA55,3),LARGE(D55:AA55,4),LARGE(D55:AA55,5))</f>
        <v>178</v>
      </c>
      <c r="D55">
        <f>puntenberekening!E49</f>
        <v>178</v>
      </c>
      <c r="E55">
        <v>0</v>
      </c>
      <c r="F55">
        <f>puntenberekening!M49</f>
        <v>0</v>
      </c>
      <c r="G55">
        <v>0</v>
      </c>
      <c r="H55">
        <v>0</v>
      </c>
      <c r="I55">
        <v>0</v>
      </c>
      <c r="J55">
        <v>0</v>
      </c>
      <c r="K55">
        <f>puntenberekening!AG49</f>
        <v>0</v>
      </c>
      <c r="L55">
        <v>0</v>
      </c>
      <c r="M55">
        <f>puntenberekening!AO49</f>
        <v>0</v>
      </c>
      <c r="N55">
        <v>0</v>
      </c>
      <c r="O55">
        <v>0</v>
      </c>
      <c r="P55">
        <v>0</v>
      </c>
      <c r="Q55">
        <f>puntenberekening!BE49</f>
        <v>0</v>
      </c>
      <c r="R55">
        <v>0</v>
      </c>
      <c r="S55">
        <f>puntenberekening!BM49</f>
        <v>0</v>
      </c>
      <c r="T55">
        <f>puntenberekening!BQ49</f>
        <v>0</v>
      </c>
      <c r="U55">
        <f>puntenberekening!BU49</f>
        <v>0</v>
      </c>
      <c r="V55">
        <f>puntenberekening!BY49</f>
        <v>0</v>
      </c>
      <c r="W55">
        <f>puntenberekening!CC49</f>
        <v>0</v>
      </c>
      <c r="X55">
        <f>puntenberekening!CG49</f>
        <v>0</v>
      </c>
      <c r="Y55">
        <f>puntenberekening!CK49</f>
        <v>0</v>
      </c>
    </row>
    <row r="56" spans="1:25" x14ac:dyDescent="0.25">
      <c r="A56" t="str">
        <f>puntenberekening!A51</f>
        <v>Lauren Defever</v>
      </c>
      <c r="B56">
        <f>COUNTIF(D56:ZZ56, "&gt;0")</f>
        <v>1</v>
      </c>
      <c r="C56">
        <f>SUM(LARGE(D56:AA56,1),LARGE(D56:AA56,2),LARGE(D56:AA56,3),LARGE(D56:AA56,4),LARGE(D56:AA56,5))</f>
        <v>167</v>
      </c>
      <c r="D56">
        <f>puntenberekening!E51</f>
        <v>167</v>
      </c>
      <c r="E56">
        <v>0</v>
      </c>
      <c r="F56">
        <f>puntenberekening!M51</f>
        <v>0</v>
      </c>
      <c r="G56">
        <v>0</v>
      </c>
      <c r="H56">
        <v>0</v>
      </c>
      <c r="I56">
        <v>0</v>
      </c>
      <c r="J56">
        <v>0</v>
      </c>
      <c r="K56">
        <f>puntenberekening!AG51</f>
        <v>0</v>
      </c>
      <c r="L56">
        <v>0</v>
      </c>
      <c r="M56">
        <f>puntenberekening!AO51</f>
        <v>0</v>
      </c>
      <c r="N56">
        <v>0</v>
      </c>
      <c r="O56">
        <v>0</v>
      </c>
      <c r="P56">
        <v>0</v>
      </c>
      <c r="Q56">
        <f>puntenberekening!BE51</f>
        <v>0</v>
      </c>
      <c r="R56">
        <v>0</v>
      </c>
      <c r="S56">
        <f>puntenberekening!BM51</f>
        <v>0</v>
      </c>
      <c r="T56">
        <f>puntenberekening!BQ51</f>
        <v>0</v>
      </c>
      <c r="U56">
        <f>puntenberekening!BU51</f>
        <v>0</v>
      </c>
      <c r="V56">
        <f>puntenberekening!BY51</f>
        <v>0</v>
      </c>
      <c r="W56">
        <f>puntenberekening!CC51</f>
        <v>0</v>
      </c>
      <c r="X56">
        <f>puntenberekening!CG51</f>
        <v>0</v>
      </c>
      <c r="Y56">
        <f>puntenberekening!CK51</f>
        <v>0</v>
      </c>
    </row>
    <row r="57" spans="1:25" x14ac:dyDescent="0.25">
      <c r="A57" t="str">
        <f>puntenberekening!A56</f>
        <v>Florean Braekevelt</v>
      </c>
      <c r="B57">
        <f>COUNTIF(D57:ZZ57, "&gt;0")</f>
        <v>1</v>
      </c>
      <c r="C57">
        <f>SUM(LARGE(D57:AA57,1),LARGE(D57:AA57,2),LARGE(D57:AA57,3),LARGE(D57:AA57,4),LARGE(D57:AA57,5))</f>
        <v>153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>puntenberekening!AG56</f>
        <v>0</v>
      </c>
      <c r="L57">
        <v>0</v>
      </c>
      <c r="M57">
        <f>puntenberekening!AO56</f>
        <v>0</v>
      </c>
      <c r="N57">
        <v>0</v>
      </c>
      <c r="O57">
        <v>0</v>
      </c>
      <c r="P57">
        <v>0</v>
      </c>
      <c r="Q57">
        <f>puntenberekening!BE56</f>
        <v>0</v>
      </c>
      <c r="R57">
        <v>0</v>
      </c>
      <c r="S57">
        <f>puntenberekening!BM56</f>
        <v>0</v>
      </c>
      <c r="T57">
        <f>puntenberekening!BQ56</f>
        <v>0</v>
      </c>
      <c r="U57">
        <f>puntenberekening!BU56</f>
        <v>153</v>
      </c>
      <c r="V57">
        <f>puntenberekening!BY56</f>
        <v>0</v>
      </c>
      <c r="W57">
        <f>puntenberekening!CC56</f>
        <v>0</v>
      </c>
      <c r="X57">
        <f>puntenberekening!CG56</f>
        <v>0</v>
      </c>
      <c r="Y57">
        <f>puntenberekening!CK56</f>
        <v>0</v>
      </c>
    </row>
    <row r="59" spans="1:25" x14ac:dyDescent="0.25">
      <c r="A59" s="15"/>
    </row>
    <row r="60" spans="1:25" x14ac:dyDescent="0.25">
      <c r="A60" s="16" t="s">
        <v>11</v>
      </c>
    </row>
    <row r="61" spans="1:25" x14ac:dyDescent="0.25">
      <c r="A61" s="15"/>
    </row>
    <row r="62" spans="1:25" x14ac:dyDescent="0.25">
      <c r="A62" t="str">
        <f>puntenberekening!A64</f>
        <v>Lotte Minnebo</v>
      </c>
      <c r="B62">
        <f>COUNTIF(D62:ZZ62, "&gt;0")</f>
        <v>8</v>
      </c>
      <c r="C62">
        <f>SUM(LARGE(D62:AA62,1),LARGE(D62:AA62,2),LARGE(D62:AA62,3),LARGE(D62:AA62,4),LARGE(D62:AA62,5))+((B62-5)*50)</f>
        <v>1284</v>
      </c>
      <c r="D62">
        <f>puntenberekening!E64</f>
        <v>195</v>
      </c>
      <c r="E62">
        <v>0</v>
      </c>
      <c r="F62">
        <f>puntenberekening!M64</f>
        <v>0</v>
      </c>
      <c r="G62">
        <v>0</v>
      </c>
      <c r="H62">
        <v>0</v>
      </c>
      <c r="I62">
        <v>0</v>
      </c>
      <c r="J62">
        <v>0</v>
      </c>
      <c r="K62">
        <f>puntenberekening!AG64</f>
        <v>217</v>
      </c>
      <c r="L62">
        <v>0</v>
      </c>
      <c r="M62">
        <f>puntenberekening!AO64</f>
        <v>0</v>
      </c>
      <c r="N62">
        <v>0</v>
      </c>
      <c r="O62">
        <f>puntenberekening!AW64</f>
        <v>145</v>
      </c>
      <c r="P62">
        <v>0</v>
      </c>
      <c r="Q62">
        <f>puntenberekening!BE64</f>
        <v>136</v>
      </c>
      <c r="R62">
        <v>0</v>
      </c>
      <c r="S62">
        <f>puntenberekening!BM64</f>
        <v>0</v>
      </c>
      <c r="T62">
        <f>puntenberekening!BQ64</f>
        <v>0</v>
      </c>
      <c r="U62">
        <f>puntenberekening!BU64</f>
        <v>222</v>
      </c>
      <c r="V62">
        <f>puntenberekening!BY64</f>
        <v>235</v>
      </c>
      <c r="W62">
        <f>puntenberekening!CC64</f>
        <v>0</v>
      </c>
      <c r="X62">
        <f>puntenberekening!CG64</f>
        <v>264</v>
      </c>
      <c r="Y62">
        <f>puntenberekening!CK64</f>
        <v>196</v>
      </c>
    </row>
    <row r="63" spans="1:25" x14ac:dyDescent="0.25">
      <c r="A63" t="str">
        <f>puntenberekening!A62</f>
        <v>Jutta De Keyser</v>
      </c>
      <c r="B63">
        <f>COUNTIF(D63:ZZ63, "&gt;0")</f>
        <v>7</v>
      </c>
      <c r="C63">
        <f>SUM(LARGE(D63:AA63,1),LARGE(D63:AA63,2),LARGE(D63:AA63,3),LARGE(D63:AA63,4),LARGE(D63:AA63,5))+((B63-5)*50)</f>
        <v>1032</v>
      </c>
      <c r="D63">
        <f>puntenberekening!E62</f>
        <v>195</v>
      </c>
      <c r="E63">
        <v>0</v>
      </c>
      <c r="F63">
        <f>puntenberekening!M62</f>
        <v>183</v>
      </c>
      <c r="G63">
        <v>0</v>
      </c>
      <c r="H63">
        <v>0</v>
      </c>
      <c r="I63">
        <v>0</v>
      </c>
      <c r="J63">
        <v>0</v>
      </c>
      <c r="K63">
        <f>puntenberekening!AG62</f>
        <v>208</v>
      </c>
      <c r="L63">
        <v>0</v>
      </c>
      <c r="M63">
        <f>puntenberekening!AO62</f>
        <v>0</v>
      </c>
      <c r="N63">
        <v>0</v>
      </c>
      <c r="O63">
        <v>0</v>
      </c>
      <c r="P63">
        <v>0</v>
      </c>
      <c r="Q63">
        <f>puntenberekening!BE62</f>
        <v>115</v>
      </c>
      <c r="R63">
        <v>0</v>
      </c>
      <c r="S63">
        <f>puntenberekening!BM62</f>
        <v>0</v>
      </c>
      <c r="T63">
        <f>puntenberekening!BQ62</f>
        <v>138</v>
      </c>
      <c r="U63">
        <f>puntenberekening!BU62</f>
        <v>186</v>
      </c>
      <c r="V63">
        <f>puntenberekening!BY62</f>
        <v>0</v>
      </c>
      <c r="W63">
        <f>puntenberekening!CC62</f>
        <v>0</v>
      </c>
      <c r="X63">
        <f>puntenberekening!CG62</f>
        <v>0</v>
      </c>
      <c r="Y63">
        <f>puntenberekening!CK62</f>
        <v>160</v>
      </c>
    </row>
    <row r="64" spans="1:25" x14ac:dyDescent="0.25">
      <c r="A64" t="str">
        <f>puntenberekening!A65</f>
        <v>Jana Kinyanjui</v>
      </c>
      <c r="B64">
        <f>COUNTIF(D64:ZZ64, "&gt;0")</f>
        <v>4</v>
      </c>
      <c r="C64">
        <f>SUM(LARGE(D64:AA64,1),LARGE(D64:AA64,2),LARGE(D64:AA64,3),LARGE(D64:AA64,4),LARGE(D64:AA64,5))</f>
        <v>578</v>
      </c>
      <c r="D64">
        <v>0</v>
      </c>
      <c r="E64">
        <v>0</v>
      </c>
      <c r="F64">
        <f>puntenberekening!M65</f>
        <v>152</v>
      </c>
      <c r="G64">
        <v>0</v>
      </c>
      <c r="H64">
        <v>0</v>
      </c>
      <c r="I64">
        <v>0</v>
      </c>
      <c r="J64">
        <v>0</v>
      </c>
      <c r="K64">
        <f>puntenberekening!AG65</f>
        <v>0</v>
      </c>
      <c r="L64">
        <v>0</v>
      </c>
      <c r="M64">
        <f>puntenberekening!AO65</f>
        <v>0</v>
      </c>
      <c r="N64">
        <v>0</v>
      </c>
      <c r="O64">
        <v>0</v>
      </c>
      <c r="P64">
        <v>0</v>
      </c>
      <c r="Q64">
        <f>puntenberekening!BE65</f>
        <v>0</v>
      </c>
      <c r="R64">
        <v>0</v>
      </c>
      <c r="S64">
        <f>puntenberekening!BM65</f>
        <v>128</v>
      </c>
      <c r="T64">
        <f>puntenberekening!BQ65</f>
        <v>0</v>
      </c>
      <c r="U64">
        <f>puntenberekening!BU65</f>
        <v>174</v>
      </c>
      <c r="V64">
        <f>puntenberekening!BY65</f>
        <v>0</v>
      </c>
      <c r="W64">
        <f>puntenberekening!CC65</f>
        <v>0</v>
      </c>
      <c r="X64">
        <f>puntenberekening!CG65</f>
        <v>0</v>
      </c>
      <c r="Y64">
        <f>puntenberekening!CK65</f>
        <v>124</v>
      </c>
    </row>
    <row r="65" spans="1:25" x14ac:dyDescent="0.25">
      <c r="A65" t="str">
        <f>puntenberekening!A63</f>
        <v>Soetkin Van Tieghem</v>
      </c>
      <c r="B65">
        <f>COUNTIF(D65:ZZ65, "&gt;0")</f>
        <v>3</v>
      </c>
      <c r="C65">
        <f>SUM(LARGE(D65:AA65,1),LARGE(D65:AA65,2),LARGE(D65:AA65,3),LARGE(D65:AA65,4),LARGE(D65:AA65,5))</f>
        <v>421</v>
      </c>
      <c r="D65">
        <f>puntenberekening!E63</f>
        <v>195</v>
      </c>
      <c r="E65">
        <v>0</v>
      </c>
      <c r="F65">
        <f>puntenberekening!M63</f>
        <v>0</v>
      </c>
      <c r="G65">
        <v>0</v>
      </c>
      <c r="H65">
        <v>0</v>
      </c>
      <c r="I65">
        <v>0</v>
      </c>
      <c r="J65">
        <v>0</v>
      </c>
      <c r="K65">
        <f>puntenberekening!AG63</f>
        <v>161</v>
      </c>
      <c r="L65">
        <v>0</v>
      </c>
      <c r="M65">
        <f>puntenberekening!AO63</f>
        <v>0</v>
      </c>
      <c r="N65">
        <v>0</v>
      </c>
      <c r="O65">
        <f>puntenberekening!AW63</f>
        <v>65</v>
      </c>
      <c r="P65">
        <v>0</v>
      </c>
      <c r="Q65">
        <f>puntenberekening!BE63</f>
        <v>0</v>
      </c>
      <c r="R65">
        <v>0</v>
      </c>
      <c r="S65">
        <f>puntenberekening!BM63</f>
        <v>0</v>
      </c>
      <c r="T65">
        <f>puntenberekening!BQ63</f>
        <v>0</v>
      </c>
      <c r="U65">
        <f>puntenberekening!BU63</f>
        <v>0</v>
      </c>
      <c r="V65">
        <f>puntenberekening!BY63</f>
        <v>0</v>
      </c>
      <c r="W65">
        <f>puntenberekening!CC63</f>
        <v>0</v>
      </c>
      <c r="X65">
        <f>puntenberekening!CG63</f>
        <v>0</v>
      </c>
      <c r="Y65">
        <f>puntenberekening!CK63</f>
        <v>0</v>
      </c>
    </row>
    <row r="66" spans="1:25" x14ac:dyDescent="0.25">
      <c r="A66" t="str">
        <f>puntenberekening!A66</f>
        <v>Liesa Segers</v>
      </c>
      <c r="B66">
        <f>COUNTIF(D66:ZZ66, "&gt;0")</f>
        <v>3</v>
      </c>
      <c r="C66">
        <f>SUM(LARGE(D66:AA66,1),LARGE(D66:AA66,2),LARGE(D66:AA66,3),LARGE(D66:AA66,4),LARGE(D66:AA66,5))</f>
        <v>415</v>
      </c>
      <c r="D66">
        <v>0</v>
      </c>
      <c r="E66">
        <v>0</v>
      </c>
      <c r="F66">
        <f>puntenberekening!M66</f>
        <v>123</v>
      </c>
      <c r="G66">
        <v>0</v>
      </c>
      <c r="H66">
        <v>0</v>
      </c>
      <c r="I66">
        <v>0</v>
      </c>
      <c r="J66">
        <v>0</v>
      </c>
      <c r="K66">
        <f>puntenberekening!AG66</f>
        <v>148</v>
      </c>
      <c r="L66">
        <v>0</v>
      </c>
      <c r="M66">
        <f>puntenberekening!AO66</f>
        <v>0</v>
      </c>
      <c r="N66">
        <v>0</v>
      </c>
      <c r="O66">
        <v>0</v>
      </c>
      <c r="P66">
        <v>0</v>
      </c>
      <c r="Q66">
        <f>puntenberekening!BE66</f>
        <v>0</v>
      </c>
      <c r="R66">
        <v>0</v>
      </c>
      <c r="S66">
        <f>puntenberekening!BM66</f>
        <v>0</v>
      </c>
      <c r="T66">
        <f>puntenberekening!BQ66</f>
        <v>0</v>
      </c>
      <c r="U66">
        <f>puntenberekening!BU66</f>
        <v>144</v>
      </c>
      <c r="V66">
        <f>puntenberekening!BY66</f>
        <v>0</v>
      </c>
      <c r="W66">
        <f>puntenberekening!CC66</f>
        <v>0</v>
      </c>
      <c r="X66">
        <f>puntenberekening!CG66</f>
        <v>0</v>
      </c>
      <c r="Y66">
        <f>puntenberekening!CK66</f>
        <v>0</v>
      </c>
    </row>
    <row r="69" spans="1:25" x14ac:dyDescent="0.25">
      <c r="A69" s="15"/>
    </row>
    <row r="70" spans="1:25" x14ac:dyDescent="0.25">
      <c r="A70" s="16" t="s">
        <v>12</v>
      </c>
    </row>
    <row r="71" spans="1:25" x14ac:dyDescent="0.25">
      <c r="A71" s="15"/>
    </row>
    <row r="72" spans="1:25" x14ac:dyDescent="0.25">
      <c r="A72" t="str">
        <f>puntenberekening!A73</f>
        <v>Laurel Vandecasteele</v>
      </c>
      <c r="B72">
        <f>COUNTIF(D72:ZZ72, "&gt;0")</f>
        <v>7</v>
      </c>
      <c r="C72">
        <f>SUM(LARGE(D72:AA72,1),LARGE(D72:AA72,2),LARGE(D72:AA72,3),LARGE(D72:AA72,4),LARGE(D72:AA72,5))+((B72-5)*50)</f>
        <v>842</v>
      </c>
      <c r="D72">
        <f>puntenberekening!E73</f>
        <v>162</v>
      </c>
      <c r="E72">
        <v>0</v>
      </c>
      <c r="F72">
        <f>puntenberekening!M73</f>
        <v>140</v>
      </c>
      <c r="G72">
        <v>0</v>
      </c>
      <c r="H72">
        <f>puntenberekening!U73</f>
        <v>73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f>puntenberekening!BE73</f>
        <v>107</v>
      </c>
      <c r="R72">
        <v>0</v>
      </c>
      <c r="S72">
        <f>puntenberekening!BM73</f>
        <v>137</v>
      </c>
      <c r="T72">
        <f>puntenberekening!BQ73</f>
        <v>148</v>
      </c>
      <c r="U72">
        <f>puntenberekening!BU73</f>
        <v>155</v>
      </c>
      <c r="V72">
        <f>puntenberekening!BY73</f>
        <v>0</v>
      </c>
      <c r="W72">
        <f>puntenberekening!CC73</f>
        <v>0</v>
      </c>
      <c r="X72">
        <f>puntenberekening!CG73</f>
        <v>0</v>
      </c>
      <c r="Y72">
        <f>puntenberekening!CK73</f>
        <v>0</v>
      </c>
    </row>
    <row r="73" spans="1:25" x14ac:dyDescent="0.25">
      <c r="A73" t="str">
        <f>puntenberekening!A72</f>
        <v>Daan Aelter</v>
      </c>
      <c r="B73">
        <f>COUNTIF(D73:ZZ73, "&gt;0")</f>
        <v>2</v>
      </c>
      <c r="C73">
        <f>SUM(LARGE(D73:AA73,1),LARGE(D73:AA73,2),LARGE(D73:AA73,3),LARGE(D73:AA73,4),LARGE(D73:AA73,5))</f>
        <v>282</v>
      </c>
      <c r="D73">
        <f>puntenberekening!E72</f>
        <v>162</v>
      </c>
      <c r="E73">
        <v>0</v>
      </c>
      <c r="F73">
        <f>puntenberekening!M72</f>
        <v>120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f>puntenberekening!BE72</f>
        <v>0</v>
      </c>
      <c r="R73">
        <v>0</v>
      </c>
      <c r="S73">
        <f>puntenberekening!BM72</f>
        <v>0</v>
      </c>
      <c r="T73">
        <f>puntenberekening!BQ72</f>
        <v>0</v>
      </c>
      <c r="U73">
        <v>0</v>
      </c>
      <c r="V73">
        <f>puntenberekening!BY72</f>
        <v>0</v>
      </c>
      <c r="W73">
        <f>puntenberekening!CC72</f>
        <v>0</v>
      </c>
      <c r="X73">
        <f>puntenberekening!CG72</f>
        <v>0</v>
      </c>
      <c r="Y73">
        <f>puntenberekening!CK72</f>
        <v>0</v>
      </c>
    </row>
    <row r="74" spans="1:25" x14ac:dyDescent="0.25">
      <c r="A74" t="str">
        <f>puntenberekening!A74</f>
        <v>Benjamin De Craene</v>
      </c>
      <c r="B74">
        <f>COUNTIF(D74:ZZ74, "&gt;0")</f>
        <v>1</v>
      </c>
      <c r="C74">
        <f>SUM(LARGE(D74:AA74,1),LARGE(D74:AA74,2),LARGE(D74:AA74,3),LARGE(D74:AA74,4),LARGE(D74:AA74,5))</f>
        <v>162</v>
      </c>
      <c r="D74">
        <f>puntenberekening!E74</f>
        <v>162</v>
      </c>
      <c r="E74">
        <v>0</v>
      </c>
      <c r="F74">
        <f>puntenberekening!M74</f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f>puntenberekening!BE74</f>
        <v>0</v>
      </c>
      <c r="R74">
        <v>0</v>
      </c>
      <c r="S74">
        <f>puntenberekening!BM74</f>
        <v>0</v>
      </c>
      <c r="T74">
        <f>puntenberekening!BQ74</f>
        <v>0</v>
      </c>
      <c r="U74">
        <v>0</v>
      </c>
      <c r="V74">
        <f>puntenberekening!BY74</f>
        <v>0</v>
      </c>
      <c r="W74">
        <f>puntenberekening!CC74</f>
        <v>0</v>
      </c>
      <c r="X74">
        <f>puntenberekening!CG74</f>
        <v>0</v>
      </c>
      <c r="Y74">
        <f>puntenberekening!CK74</f>
        <v>0</v>
      </c>
    </row>
    <row r="75" spans="1:25" x14ac:dyDescent="0.25">
      <c r="A75" s="15"/>
    </row>
    <row r="76" spans="1:25" x14ac:dyDescent="0.25">
      <c r="A76" s="15"/>
    </row>
    <row r="77" spans="1:25" x14ac:dyDescent="0.25">
      <c r="A77" s="15"/>
    </row>
    <row r="78" spans="1:25" x14ac:dyDescent="0.25">
      <c r="A78" s="15"/>
    </row>
    <row r="79" spans="1:25" x14ac:dyDescent="0.25">
      <c r="A79" s="15"/>
    </row>
    <row r="80" spans="1:2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</sheetData>
  <sortState ref="A72:Y74">
    <sortCondition descending="1" ref="C72:C74"/>
  </sortState>
  <dataConsolidate/>
  <conditionalFormatting sqref="B1:B7 B35:B40 B59:B64 B15:B21 B43:B50 B67:B1048576">
    <cfRule type="cellIs" dxfId="30" priority="32" operator="greaterThan">
      <formula>4</formula>
    </cfRule>
  </conditionalFormatting>
  <conditionalFormatting sqref="B8">
    <cfRule type="cellIs" dxfId="29" priority="31" operator="greaterThan">
      <formula>4</formula>
    </cfRule>
  </conditionalFormatting>
  <conditionalFormatting sqref="B51">
    <cfRule type="cellIs" dxfId="28" priority="29" operator="greaterThan">
      <formula>4</formula>
    </cfRule>
  </conditionalFormatting>
  <conditionalFormatting sqref="B9 B14">
    <cfRule type="cellIs" dxfId="27" priority="28" operator="greaterThan">
      <formula>4</formula>
    </cfRule>
  </conditionalFormatting>
  <conditionalFormatting sqref="B22">
    <cfRule type="cellIs" dxfId="26" priority="27" operator="greaterThan">
      <formula>4</formula>
    </cfRule>
  </conditionalFormatting>
  <conditionalFormatting sqref="B23">
    <cfRule type="cellIs" dxfId="25" priority="26" operator="greaterThan">
      <formula>4</formula>
    </cfRule>
  </conditionalFormatting>
  <conditionalFormatting sqref="B24">
    <cfRule type="cellIs" dxfId="24" priority="25" operator="greaterThan">
      <formula>4</formula>
    </cfRule>
  </conditionalFormatting>
  <conditionalFormatting sqref="B41">
    <cfRule type="cellIs" dxfId="23" priority="24" operator="greaterThan">
      <formula>4</formula>
    </cfRule>
  </conditionalFormatting>
  <conditionalFormatting sqref="B42">
    <cfRule type="cellIs" dxfId="22" priority="23" operator="greaterThan">
      <formula>4</formula>
    </cfRule>
  </conditionalFormatting>
  <conditionalFormatting sqref="B52">
    <cfRule type="cellIs" dxfId="21" priority="22" operator="greaterThan">
      <formula>4</formula>
    </cfRule>
  </conditionalFormatting>
  <conditionalFormatting sqref="B65">
    <cfRule type="cellIs" dxfId="20" priority="21" operator="greaterThan">
      <formula>4</formula>
    </cfRule>
  </conditionalFormatting>
  <conditionalFormatting sqref="B66">
    <cfRule type="cellIs" dxfId="19" priority="20" operator="greaterThan">
      <formula>4</formula>
    </cfRule>
  </conditionalFormatting>
  <conditionalFormatting sqref="B25">
    <cfRule type="cellIs" dxfId="18" priority="19" operator="greaterThan">
      <formula>4</formula>
    </cfRule>
  </conditionalFormatting>
  <conditionalFormatting sqref="B53">
    <cfRule type="cellIs" dxfId="17" priority="18" operator="greaterThan">
      <formula>4</formula>
    </cfRule>
  </conditionalFormatting>
  <conditionalFormatting sqref="B26">
    <cfRule type="cellIs" dxfId="16" priority="17" operator="greaterThan">
      <formula>4</formula>
    </cfRule>
  </conditionalFormatting>
  <conditionalFormatting sqref="B27">
    <cfRule type="cellIs" dxfId="15" priority="16" operator="greaterThan">
      <formula>4</formula>
    </cfRule>
  </conditionalFormatting>
  <conditionalFormatting sqref="B28">
    <cfRule type="cellIs" dxfId="14" priority="15" operator="greaterThan">
      <formula>4</formula>
    </cfRule>
  </conditionalFormatting>
  <conditionalFormatting sqref="B54 B58">
    <cfRule type="cellIs" dxfId="13" priority="14" operator="greaterThan">
      <formula>4</formula>
    </cfRule>
  </conditionalFormatting>
  <conditionalFormatting sqref="B10">
    <cfRule type="cellIs" dxfId="12" priority="13" operator="greaterThan">
      <formula>4</formula>
    </cfRule>
  </conditionalFormatting>
  <conditionalFormatting sqref="B11">
    <cfRule type="cellIs" dxfId="11" priority="12" operator="greaterThan">
      <formula>4</formula>
    </cfRule>
  </conditionalFormatting>
  <conditionalFormatting sqref="B12">
    <cfRule type="cellIs" dxfId="10" priority="11" operator="greaterThan">
      <formula>4</formula>
    </cfRule>
  </conditionalFormatting>
  <conditionalFormatting sqref="B13">
    <cfRule type="cellIs" dxfId="9" priority="10" operator="greaterThan">
      <formula>4</formula>
    </cfRule>
  </conditionalFormatting>
  <conditionalFormatting sqref="B29">
    <cfRule type="cellIs" dxfId="8" priority="9" operator="greaterThan">
      <formula>4</formula>
    </cfRule>
  </conditionalFormatting>
  <conditionalFormatting sqref="B30">
    <cfRule type="cellIs" dxfId="7" priority="8" operator="greaterThan">
      <formula>4</formula>
    </cfRule>
  </conditionalFormatting>
  <conditionalFormatting sqref="B31">
    <cfRule type="cellIs" dxfId="6" priority="7" operator="greaterThan">
      <formula>4</formula>
    </cfRule>
  </conditionalFormatting>
  <conditionalFormatting sqref="B32">
    <cfRule type="cellIs" dxfId="5" priority="6" operator="greaterThan">
      <formula>4</formula>
    </cfRule>
  </conditionalFormatting>
  <conditionalFormatting sqref="B33">
    <cfRule type="cellIs" dxfId="4" priority="5" operator="greaterThan">
      <formula>4</formula>
    </cfRule>
  </conditionalFormatting>
  <conditionalFormatting sqref="B34">
    <cfRule type="cellIs" dxfId="3" priority="4" operator="greaterThan">
      <formula>4</formula>
    </cfRule>
  </conditionalFormatting>
  <conditionalFormatting sqref="B55">
    <cfRule type="cellIs" dxfId="2" priority="3" operator="greaterThan">
      <formula>4</formula>
    </cfRule>
  </conditionalFormatting>
  <conditionalFormatting sqref="B56">
    <cfRule type="cellIs" dxfId="1" priority="2" operator="greaterThan">
      <formula>4</formula>
    </cfRule>
  </conditionalFormatting>
  <conditionalFormatting sqref="B57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puntenberekening</vt:lpstr>
      <vt:lpstr>Rangschikking</vt:lpstr>
      <vt:lpstr>Sheet3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2018-03-05T06:39:25Z</dcterms:modified>
</cp:coreProperties>
</file>